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PG&amp;E report" sheetId="1" r:id="rId1"/>
    <sheet name="Chart1" sheetId="2" r:id="rId2"/>
    <sheet name="Sheet2" sheetId="3" r:id="rId3"/>
    <sheet name="Table 1" sheetId="4" r:id="rId4"/>
  </sheets>
  <definedNames/>
  <calcPr fullCalcOnLoad="1"/>
</workbook>
</file>

<file path=xl/sharedStrings.xml><?xml version="1.0" encoding="utf-8"?>
<sst xmlns="http://schemas.openxmlformats.org/spreadsheetml/2006/main" count="23" uniqueCount="18">
  <si>
    <t>For Delivery Date (mm/dd/yyyy)</t>
  </si>
  <si>
    <t>Day-ahead Weighted Average Price ($/MWh) 1/1/00 to 4/1/00 $29.75/MWh</t>
  </si>
  <si>
    <t>Real-time Weighted Average Price ($/MWh) 1/1/00 to 4/1/00 $31.08/MWh</t>
  </si>
  <si>
    <t>Hour-ahead Weighted Average Price ($/MWh) 1/1/00 to 4/1/00 $32.01/MWh</t>
  </si>
  <si>
    <t>Day-ahead Volume MWh 1/1/00 to 4/1/00 $29.75/MWh</t>
  </si>
  <si>
    <t>Day-ahead Sales ($) 1/1/00 to 4/1/00 $29.75/MWh</t>
  </si>
  <si>
    <t>Hour-ahead Sales ($) 1/1/00 to 4/1/00 $32.01/MWh</t>
  </si>
  <si>
    <t>Hour-ahead Volume MWh 1/1/00 to 4/1/00 $32.01/MWh</t>
  </si>
  <si>
    <t>Real-time Volume MWh 1/1/00 to 4/1/00 $31.08/MWh</t>
  </si>
  <si>
    <t>Real-time Sales ($) 1/1/00 to 4/1/00 $31.08/MWh</t>
  </si>
  <si>
    <t>Day-ahead profit over market</t>
  </si>
  <si>
    <t>Day-ahead profit over $22.5/MWh of Cost of Service with Average Daily Volume 157,343 MWh</t>
  </si>
  <si>
    <t>Total Volume PX &amp; ISO Markets</t>
  </si>
  <si>
    <t>Day-ahead Un-weighted Average Price ($/MWh) 1/1/00 to 4/1/00 $29.75/MWh</t>
  </si>
  <si>
    <t>Real-time Un-weighted Average Price ($/MWh) 1/1/00 to 4/1/00 $31.08/MWh</t>
  </si>
  <si>
    <t>Hour-ahead Un-weighted Average Price ($/MWh) 1/1/00 to 4/1/00 $32.01/MWh</t>
  </si>
  <si>
    <t>Real-time profit over net cost</t>
  </si>
  <si>
    <t>Hour-ahead profit over net cost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</si>
</sst>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#,###"/>
    <numFmt numFmtId="167" formatCode="&quot;$&quot;#,##0"/>
    <numFmt numFmtId="168" formatCode="mm/dd/yy"/>
    <numFmt numFmtId="169" formatCode="[$-409]dddd\,\ mmmm\ dd\,\ yyyy"/>
    <numFmt numFmtId="170" formatCode="mm/dd/yy;@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wrapText="1"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PG&amp;E Daily Average Price 2000 to 2001 PX and ISO Markets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0775"/>
          <c:w val="0.96075"/>
          <c:h val="0.83275"/>
        </c:manualLayout>
      </c:layout>
      <c:scatterChart>
        <c:scatterStyle val="smooth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Day-ahead Un-weighted Average Price ($/MWh) 1/1/00 to 4/1/00 $29.75/MWh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Sheet2!$A$2:$A$732</c:f>
              <c:strCache>
                <c:ptCount val="731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  <c:pt idx="366">
                  <c:v>36892</c:v>
                </c:pt>
                <c:pt idx="367">
                  <c:v>36893</c:v>
                </c:pt>
                <c:pt idx="368">
                  <c:v>36894</c:v>
                </c:pt>
                <c:pt idx="369">
                  <c:v>36895</c:v>
                </c:pt>
                <c:pt idx="370">
                  <c:v>36896</c:v>
                </c:pt>
                <c:pt idx="371">
                  <c:v>36897</c:v>
                </c:pt>
                <c:pt idx="372">
                  <c:v>36898</c:v>
                </c:pt>
                <c:pt idx="373">
                  <c:v>36899</c:v>
                </c:pt>
                <c:pt idx="374">
                  <c:v>36900</c:v>
                </c:pt>
                <c:pt idx="375">
                  <c:v>36901</c:v>
                </c:pt>
                <c:pt idx="376">
                  <c:v>36902</c:v>
                </c:pt>
                <c:pt idx="377">
                  <c:v>36903</c:v>
                </c:pt>
                <c:pt idx="378">
                  <c:v>36904</c:v>
                </c:pt>
                <c:pt idx="379">
                  <c:v>36905</c:v>
                </c:pt>
                <c:pt idx="380">
                  <c:v>36906</c:v>
                </c:pt>
                <c:pt idx="381">
                  <c:v>36907</c:v>
                </c:pt>
                <c:pt idx="382">
                  <c:v>36908</c:v>
                </c:pt>
                <c:pt idx="383">
                  <c:v>36909</c:v>
                </c:pt>
                <c:pt idx="384">
                  <c:v>36910</c:v>
                </c:pt>
                <c:pt idx="385">
                  <c:v>36911</c:v>
                </c:pt>
                <c:pt idx="386">
                  <c:v>36912</c:v>
                </c:pt>
                <c:pt idx="387">
                  <c:v>36913</c:v>
                </c:pt>
                <c:pt idx="388">
                  <c:v>36914</c:v>
                </c:pt>
                <c:pt idx="389">
                  <c:v>36915</c:v>
                </c:pt>
                <c:pt idx="390">
                  <c:v>36916</c:v>
                </c:pt>
                <c:pt idx="391">
                  <c:v>36917</c:v>
                </c:pt>
                <c:pt idx="392">
                  <c:v>36918</c:v>
                </c:pt>
                <c:pt idx="393">
                  <c:v>36919</c:v>
                </c:pt>
                <c:pt idx="394">
                  <c:v>36920</c:v>
                </c:pt>
                <c:pt idx="395">
                  <c:v>36921</c:v>
                </c:pt>
                <c:pt idx="396">
                  <c:v>36922</c:v>
                </c:pt>
                <c:pt idx="397">
                  <c:v>36923</c:v>
                </c:pt>
                <c:pt idx="398">
                  <c:v>36924</c:v>
                </c:pt>
                <c:pt idx="399">
                  <c:v>36925</c:v>
                </c:pt>
                <c:pt idx="400">
                  <c:v>36926</c:v>
                </c:pt>
                <c:pt idx="401">
                  <c:v>36927</c:v>
                </c:pt>
                <c:pt idx="402">
                  <c:v>36928</c:v>
                </c:pt>
                <c:pt idx="403">
                  <c:v>36929</c:v>
                </c:pt>
                <c:pt idx="404">
                  <c:v>36930</c:v>
                </c:pt>
                <c:pt idx="405">
                  <c:v>36931</c:v>
                </c:pt>
                <c:pt idx="406">
                  <c:v>36932</c:v>
                </c:pt>
                <c:pt idx="407">
                  <c:v>36933</c:v>
                </c:pt>
                <c:pt idx="408">
                  <c:v>36934</c:v>
                </c:pt>
                <c:pt idx="409">
                  <c:v>36935</c:v>
                </c:pt>
                <c:pt idx="410">
                  <c:v>36936</c:v>
                </c:pt>
                <c:pt idx="411">
                  <c:v>36937</c:v>
                </c:pt>
                <c:pt idx="412">
                  <c:v>36938</c:v>
                </c:pt>
                <c:pt idx="413">
                  <c:v>36939</c:v>
                </c:pt>
                <c:pt idx="414">
                  <c:v>36940</c:v>
                </c:pt>
                <c:pt idx="415">
                  <c:v>36941</c:v>
                </c:pt>
                <c:pt idx="416">
                  <c:v>36942</c:v>
                </c:pt>
                <c:pt idx="417">
                  <c:v>36943</c:v>
                </c:pt>
                <c:pt idx="418">
                  <c:v>36944</c:v>
                </c:pt>
                <c:pt idx="419">
                  <c:v>36945</c:v>
                </c:pt>
                <c:pt idx="420">
                  <c:v>36946</c:v>
                </c:pt>
                <c:pt idx="421">
                  <c:v>36947</c:v>
                </c:pt>
                <c:pt idx="422">
                  <c:v>36948</c:v>
                </c:pt>
                <c:pt idx="423">
                  <c:v>36949</c:v>
                </c:pt>
                <c:pt idx="424">
                  <c:v>36950</c:v>
                </c:pt>
                <c:pt idx="425">
                  <c:v>36951</c:v>
                </c:pt>
                <c:pt idx="426">
                  <c:v>36952</c:v>
                </c:pt>
                <c:pt idx="427">
                  <c:v>36953</c:v>
                </c:pt>
                <c:pt idx="428">
                  <c:v>36954</c:v>
                </c:pt>
                <c:pt idx="429">
                  <c:v>36955</c:v>
                </c:pt>
                <c:pt idx="430">
                  <c:v>36956</c:v>
                </c:pt>
                <c:pt idx="431">
                  <c:v>36957</c:v>
                </c:pt>
                <c:pt idx="432">
                  <c:v>36958</c:v>
                </c:pt>
                <c:pt idx="433">
                  <c:v>36959</c:v>
                </c:pt>
                <c:pt idx="434">
                  <c:v>36960</c:v>
                </c:pt>
                <c:pt idx="435">
                  <c:v>36961</c:v>
                </c:pt>
                <c:pt idx="436">
                  <c:v>36962</c:v>
                </c:pt>
                <c:pt idx="437">
                  <c:v>36963</c:v>
                </c:pt>
                <c:pt idx="438">
                  <c:v>36964</c:v>
                </c:pt>
                <c:pt idx="439">
                  <c:v>36965</c:v>
                </c:pt>
                <c:pt idx="440">
                  <c:v>36966</c:v>
                </c:pt>
                <c:pt idx="441">
                  <c:v>36967</c:v>
                </c:pt>
                <c:pt idx="442">
                  <c:v>36968</c:v>
                </c:pt>
                <c:pt idx="443">
                  <c:v>36969</c:v>
                </c:pt>
                <c:pt idx="444">
                  <c:v>36970</c:v>
                </c:pt>
                <c:pt idx="445">
                  <c:v>36971</c:v>
                </c:pt>
                <c:pt idx="446">
                  <c:v>36972</c:v>
                </c:pt>
                <c:pt idx="447">
                  <c:v>36973</c:v>
                </c:pt>
                <c:pt idx="448">
                  <c:v>36974</c:v>
                </c:pt>
                <c:pt idx="449">
                  <c:v>36975</c:v>
                </c:pt>
                <c:pt idx="450">
                  <c:v>36976</c:v>
                </c:pt>
                <c:pt idx="451">
                  <c:v>36977</c:v>
                </c:pt>
                <c:pt idx="452">
                  <c:v>36978</c:v>
                </c:pt>
                <c:pt idx="453">
                  <c:v>36979</c:v>
                </c:pt>
                <c:pt idx="454">
                  <c:v>36980</c:v>
                </c:pt>
                <c:pt idx="455">
                  <c:v>36981</c:v>
                </c:pt>
                <c:pt idx="456">
                  <c:v>36982</c:v>
                </c:pt>
                <c:pt idx="457">
                  <c:v>36983</c:v>
                </c:pt>
                <c:pt idx="458">
                  <c:v>36984</c:v>
                </c:pt>
                <c:pt idx="459">
                  <c:v>36985</c:v>
                </c:pt>
                <c:pt idx="460">
                  <c:v>36986</c:v>
                </c:pt>
                <c:pt idx="461">
                  <c:v>36987</c:v>
                </c:pt>
                <c:pt idx="462">
                  <c:v>36988</c:v>
                </c:pt>
                <c:pt idx="463">
                  <c:v>36989</c:v>
                </c:pt>
                <c:pt idx="464">
                  <c:v>36990</c:v>
                </c:pt>
                <c:pt idx="465">
                  <c:v>36991</c:v>
                </c:pt>
                <c:pt idx="466">
                  <c:v>36992</c:v>
                </c:pt>
                <c:pt idx="467">
                  <c:v>36993</c:v>
                </c:pt>
                <c:pt idx="468">
                  <c:v>36994</c:v>
                </c:pt>
                <c:pt idx="469">
                  <c:v>36995</c:v>
                </c:pt>
                <c:pt idx="470">
                  <c:v>36996</c:v>
                </c:pt>
                <c:pt idx="471">
                  <c:v>36997</c:v>
                </c:pt>
                <c:pt idx="472">
                  <c:v>36998</c:v>
                </c:pt>
                <c:pt idx="473">
                  <c:v>36999</c:v>
                </c:pt>
                <c:pt idx="474">
                  <c:v>37000</c:v>
                </c:pt>
                <c:pt idx="475">
                  <c:v>37001</c:v>
                </c:pt>
                <c:pt idx="476">
                  <c:v>37002</c:v>
                </c:pt>
                <c:pt idx="477">
                  <c:v>37003</c:v>
                </c:pt>
                <c:pt idx="478">
                  <c:v>37004</c:v>
                </c:pt>
                <c:pt idx="479">
                  <c:v>37005</c:v>
                </c:pt>
                <c:pt idx="480">
                  <c:v>37006</c:v>
                </c:pt>
                <c:pt idx="481">
                  <c:v>37007</c:v>
                </c:pt>
                <c:pt idx="482">
                  <c:v>37008</c:v>
                </c:pt>
                <c:pt idx="483">
                  <c:v>37009</c:v>
                </c:pt>
                <c:pt idx="484">
                  <c:v>37010</c:v>
                </c:pt>
                <c:pt idx="485">
                  <c:v>37011</c:v>
                </c:pt>
                <c:pt idx="486">
                  <c:v>37012</c:v>
                </c:pt>
                <c:pt idx="487">
                  <c:v>37013</c:v>
                </c:pt>
                <c:pt idx="488">
                  <c:v>37014</c:v>
                </c:pt>
                <c:pt idx="489">
                  <c:v>37015</c:v>
                </c:pt>
                <c:pt idx="490">
                  <c:v>37016</c:v>
                </c:pt>
                <c:pt idx="491">
                  <c:v>37017</c:v>
                </c:pt>
                <c:pt idx="492">
                  <c:v>37018</c:v>
                </c:pt>
                <c:pt idx="493">
                  <c:v>37019</c:v>
                </c:pt>
                <c:pt idx="494">
                  <c:v>37020</c:v>
                </c:pt>
                <c:pt idx="495">
                  <c:v>37021</c:v>
                </c:pt>
                <c:pt idx="496">
                  <c:v>37022</c:v>
                </c:pt>
                <c:pt idx="497">
                  <c:v>37023</c:v>
                </c:pt>
                <c:pt idx="498">
                  <c:v>37024</c:v>
                </c:pt>
                <c:pt idx="499">
                  <c:v>37025</c:v>
                </c:pt>
                <c:pt idx="500">
                  <c:v>37026</c:v>
                </c:pt>
                <c:pt idx="501">
                  <c:v>37027</c:v>
                </c:pt>
                <c:pt idx="502">
                  <c:v>37028</c:v>
                </c:pt>
                <c:pt idx="503">
                  <c:v>37029</c:v>
                </c:pt>
                <c:pt idx="504">
                  <c:v>37030</c:v>
                </c:pt>
                <c:pt idx="505">
                  <c:v>37031</c:v>
                </c:pt>
                <c:pt idx="506">
                  <c:v>37032</c:v>
                </c:pt>
                <c:pt idx="507">
                  <c:v>37033</c:v>
                </c:pt>
                <c:pt idx="508">
                  <c:v>37034</c:v>
                </c:pt>
                <c:pt idx="509">
                  <c:v>37035</c:v>
                </c:pt>
                <c:pt idx="510">
                  <c:v>37036</c:v>
                </c:pt>
                <c:pt idx="511">
                  <c:v>37037</c:v>
                </c:pt>
                <c:pt idx="512">
                  <c:v>37038</c:v>
                </c:pt>
                <c:pt idx="513">
                  <c:v>37039</c:v>
                </c:pt>
                <c:pt idx="514">
                  <c:v>37040</c:v>
                </c:pt>
                <c:pt idx="515">
                  <c:v>37041</c:v>
                </c:pt>
                <c:pt idx="516">
                  <c:v>37042</c:v>
                </c:pt>
                <c:pt idx="517">
                  <c:v>37043</c:v>
                </c:pt>
                <c:pt idx="518">
                  <c:v>37044</c:v>
                </c:pt>
                <c:pt idx="519">
                  <c:v>37045</c:v>
                </c:pt>
                <c:pt idx="520">
                  <c:v>37046</c:v>
                </c:pt>
                <c:pt idx="521">
                  <c:v>37047</c:v>
                </c:pt>
                <c:pt idx="522">
                  <c:v>37048</c:v>
                </c:pt>
                <c:pt idx="523">
                  <c:v>37049</c:v>
                </c:pt>
                <c:pt idx="524">
                  <c:v>37050</c:v>
                </c:pt>
                <c:pt idx="525">
                  <c:v>37051</c:v>
                </c:pt>
                <c:pt idx="526">
                  <c:v>37052</c:v>
                </c:pt>
                <c:pt idx="527">
                  <c:v>37053</c:v>
                </c:pt>
                <c:pt idx="528">
                  <c:v>37054</c:v>
                </c:pt>
                <c:pt idx="529">
                  <c:v>37055</c:v>
                </c:pt>
                <c:pt idx="530">
                  <c:v>37056</c:v>
                </c:pt>
                <c:pt idx="531">
                  <c:v>37057</c:v>
                </c:pt>
                <c:pt idx="532">
                  <c:v>37058</c:v>
                </c:pt>
                <c:pt idx="533">
                  <c:v>37059</c:v>
                </c:pt>
                <c:pt idx="534">
                  <c:v>37060</c:v>
                </c:pt>
                <c:pt idx="535">
                  <c:v>37061</c:v>
                </c:pt>
                <c:pt idx="536">
                  <c:v>37062</c:v>
                </c:pt>
                <c:pt idx="537">
                  <c:v>37063</c:v>
                </c:pt>
                <c:pt idx="538">
                  <c:v>37064</c:v>
                </c:pt>
                <c:pt idx="539">
                  <c:v>37065</c:v>
                </c:pt>
                <c:pt idx="540">
                  <c:v>37066</c:v>
                </c:pt>
                <c:pt idx="541">
                  <c:v>37067</c:v>
                </c:pt>
                <c:pt idx="542">
                  <c:v>37068</c:v>
                </c:pt>
                <c:pt idx="543">
                  <c:v>37069</c:v>
                </c:pt>
                <c:pt idx="544">
                  <c:v>37070</c:v>
                </c:pt>
                <c:pt idx="545">
                  <c:v>37071</c:v>
                </c:pt>
                <c:pt idx="546">
                  <c:v>37072</c:v>
                </c:pt>
                <c:pt idx="547">
                  <c:v>37073</c:v>
                </c:pt>
                <c:pt idx="548">
                  <c:v>37074</c:v>
                </c:pt>
                <c:pt idx="549">
                  <c:v>37075</c:v>
                </c:pt>
                <c:pt idx="550">
                  <c:v>37076</c:v>
                </c:pt>
                <c:pt idx="551">
                  <c:v>37077</c:v>
                </c:pt>
                <c:pt idx="552">
                  <c:v>37078</c:v>
                </c:pt>
                <c:pt idx="553">
                  <c:v>37079</c:v>
                </c:pt>
                <c:pt idx="554">
                  <c:v>37080</c:v>
                </c:pt>
                <c:pt idx="555">
                  <c:v>37081</c:v>
                </c:pt>
                <c:pt idx="556">
                  <c:v>37082</c:v>
                </c:pt>
                <c:pt idx="557">
                  <c:v>37083</c:v>
                </c:pt>
                <c:pt idx="558">
                  <c:v>37084</c:v>
                </c:pt>
                <c:pt idx="559">
                  <c:v>37085</c:v>
                </c:pt>
                <c:pt idx="560">
                  <c:v>37086</c:v>
                </c:pt>
                <c:pt idx="561">
                  <c:v>37087</c:v>
                </c:pt>
                <c:pt idx="562">
                  <c:v>37088</c:v>
                </c:pt>
                <c:pt idx="563">
                  <c:v>37089</c:v>
                </c:pt>
                <c:pt idx="564">
                  <c:v>37090</c:v>
                </c:pt>
                <c:pt idx="565">
                  <c:v>37091</c:v>
                </c:pt>
                <c:pt idx="566">
                  <c:v>37092</c:v>
                </c:pt>
                <c:pt idx="567">
                  <c:v>37093</c:v>
                </c:pt>
                <c:pt idx="568">
                  <c:v>37094</c:v>
                </c:pt>
                <c:pt idx="569">
                  <c:v>37095</c:v>
                </c:pt>
                <c:pt idx="570">
                  <c:v>37096</c:v>
                </c:pt>
                <c:pt idx="571">
                  <c:v>37097</c:v>
                </c:pt>
                <c:pt idx="572">
                  <c:v>37098</c:v>
                </c:pt>
                <c:pt idx="573">
                  <c:v>37099</c:v>
                </c:pt>
                <c:pt idx="574">
                  <c:v>37100</c:v>
                </c:pt>
                <c:pt idx="575">
                  <c:v>37101</c:v>
                </c:pt>
                <c:pt idx="576">
                  <c:v>37102</c:v>
                </c:pt>
                <c:pt idx="577">
                  <c:v>37103</c:v>
                </c:pt>
                <c:pt idx="578">
                  <c:v>37104</c:v>
                </c:pt>
                <c:pt idx="579">
                  <c:v>37105</c:v>
                </c:pt>
                <c:pt idx="580">
                  <c:v>37106</c:v>
                </c:pt>
                <c:pt idx="581">
                  <c:v>37107</c:v>
                </c:pt>
                <c:pt idx="582">
                  <c:v>37108</c:v>
                </c:pt>
                <c:pt idx="583">
                  <c:v>37109</c:v>
                </c:pt>
                <c:pt idx="584">
                  <c:v>37110</c:v>
                </c:pt>
                <c:pt idx="585">
                  <c:v>37111</c:v>
                </c:pt>
                <c:pt idx="586">
                  <c:v>37112</c:v>
                </c:pt>
                <c:pt idx="587">
                  <c:v>37113</c:v>
                </c:pt>
                <c:pt idx="588">
                  <c:v>37114</c:v>
                </c:pt>
                <c:pt idx="589">
                  <c:v>37115</c:v>
                </c:pt>
                <c:pt idx="590">
                  <c:v>37116</c:v>
                </c:pt>
                <c:pt idx="591">
                  <c:v>37117</c:v>
                </c:pt>
                <c:pt idx="592">
                  <c:v>37118</c:v>
                </c:pt>
                <c:pt idx="593">
                  <c:v>37119</c:v>
                </c:pt>
                <c:pt idx="594">
                  <c:v>37120</c:v>
                </c:pt>
                <c:pt idx="595">
                  <c:v>37121</c:v>
                </c:pt>
                <c:pt idx="596">
                  <c:v>37122</c:v>
                </c:pt>
                <c:pt idx="597">
                  <c:v>37123</c:v>
                </c:pt>
                <c:pt idx="598">
                  <c:v>37124</c:v>
                </c:pt>
                <c:pt idx="599">
                  <c:v>37125</c:v>
                </c:pt>
                <c:pt idx="600">
                  <c:v>37126</c:v>
                </c:pt>
                <c:pt idx="601">
                  <c:v>37127</c:v>
                </c:pt>
                <c:pt idx="602">
                  <c:v>37128</c:v>
                </c:pt>
                <c:pt idx="603">
                  <c:v>37129</c:v>
                </c:pt>
                <c:pt idx="604">
                  <c:v>37130</c:v>
                </c:pt>
                <c:pt idx="605">
                  <c:v>37131</c:v>
                </c:pt>
                <c:pt idx="606">
                  <c:v>37132</c:v>
                </c:pt>
                <c:pt idx="607">
                  <c:v>37133</c:v>
                </c:pt>
                <c:pt idx="608">
                  <c:v>37134</c:v>
                </c:pt>
                <c:pt idx="609">
                  <c:v>37135</c:v>
                </c:pt>
                <c:pt idx="610">
                  <c:v>37136</c:v>
                </c:pt>
                <c:pt idx="611">
                  <c:v>37137</c:v>
                </c:pt>
                <c:pt idx="612">
                  <c:v>37138</c:v>
                </c:pt>
                <c:pt idx="613">
                  <c:v>37139</c:v>
                </c:pt>
                <c:pt idx="614">
                  <c:v>37140</c:v>
                </c:pt>
                <c:pt idx="615">
                  <c:v>37141</c:v>
                </c:pt>
                <c:pt idx="616">
                  <c:v>37142</c:v>
                </c:pt>
                <c:pt idx="617">
                  <c:v>37143</c:v>
                </c:pt>
                <c:pt idx="618">
                  <c:v>37144</c:v>
                </c:pt>
                <c:pt idx="619">
                  <c:v>37145</c:v>
                </c:pt>
                <c:pt idx="620">
                  <c:v>37146</c:v>
                </c:pt>
                <c:pt idx="621">
                  <c:v>37147</c:v>
                </c:pt>
                <c:pt idx="622">
                  <c:v>37148</c:v>
                </c:pt>
                <c:pt idx="623">
                  <c:v>37149</c:v>
                </c:pt>
                <c:pt idx="624">
                  <c:v>37150</c:v>
                </c:pt>
                <c:pt idx="625">
                  <c:v>37151</c:v>
                </c:pt>
                <c:pt idx="626">
                  <c:v>37152</c:v>
                </c:pt>
                <c:pt idx="627">
                  <c:v>37153</c:v>
                </c:pt>
                <c:pt idx="628">
                  <c:v>37154</c:v>
                </c:pt>
                <c:pt idx="629">
                  <c:v>37155</c:v>
                </c:pt>
                <c:pt idx="630">
                  <c:v>37156</c:v>
                </c:pt>
                <c:pt idx="631">
                  <c:v>37157</c:v>
                </c:pt>
                <c:pt idx="632">
                  <c:v>37158</c:v>
                </c:pt>
                <c:pt idx="633">
                  <c:v>37159</c:v>
                </c:pt>
                <c:pt idx="634">
                  <c:v>37160</c:v>
                </c:pt>
                <c:pt idx="635">
                  <c:v>37161</c:v>
                </c:pt>
                <c:pt idx="636">
                  <c:v>37162</c:v>
                </c:pt>
                <c:pt idx="637">
                  <c:v>37163</c:v>
                </c:pt>
                <c:pt idx="638">
                  <c:v>37164</c:v>
                </c:pt>
                <c:pt idx="639">
                  <c:v>37165</c:v>
                </c:pt>
                <c:pt idx="640">
                  <c:v>37166</c:v>
                </c:pt>
                <c:pt idx="641">
                  <c:v>37167</c:v>
                </c:pt>
                <c:pt idx="642">
                  <c:v>37168</c:v>
                </c:pt>
                <c:pt idx="643">
                  <c:v>37169</c:v>
                </c:pt>
                <c:pt idx="644">
                  <c:v>37170</c:v>
                </c:pt>
                <c:pt idx="645">
                  <c:v>37171</c:v>
                </c:pt>
                <c:pt idx="646">
                  <c:v>37172</c:v>
                </c:pt>
                <c:pt idx="647">
                  <c:v>37173</c:v>
                </c:pt>
                <c:pt idx="648">
                  <c:v>37174</c:v>
                </c:pt>
                <c:pt idx="649">
                  <c:v>37175</c:v>
                </c:pt>
                <c:pt idx="650">
                  <c:v>37176</c:v>
                </c:pt>
                <c:pt idx="651">
                  <c:v>37177</c:v>
                </c:pt>
                <c:pt idx="652">
                  <c:v>37178</c:v>
                </c:pt>
                <c:pt idx="653">
                  <c:v>37179</c:v>
                </c:pt>
                <c:pt idx="654">
                  <c:v>37180</c:v>
                </c:pt>
                <c:pt idx="655">
                  <c:v>37181</c:v>
                </c:pt>
                <c:pt idx="656">
                  <c:v>37182</c:v>
                </c:pt>
                <c:pt idx="657">
                  <c:v>37183</c:v>
                </c:pt>
                <c:pt idx="658">
                  <c:v>37184</c:v>
                </c:pt>
                <c:pt idx="659">
                  <c:v>37185</c:v>
                </c:pt>
                <c:pt idx="660">
                  <c:v>37186</c:v>
                </c:pt>
                <c:pt idx="661">
                  <c:v>37187</c:v>
                </c:pt>
                <c:pt idx="662">
                  <c:v>37188</c:v>
                </c:pt>
                <c:pt idx="663">
                  <c:v>37189</c:v>
                </c:pt>
                <c:pt idx="664">
                  <c:v>37190</c:v>
                </c:pt>
                <c:pt idx="665">
                  <c:v>37191</c:v>
                </c:pt>
                <c:pt idx="666">
                  <c:v>37192</c:v>
                </c:pt>
                <c:pt idx="667">
                  <c:v>37193</c:v>
                </c:pt>
                <c:pt idx="668">
                  <c:v>37194</c:v>
                </c:pt>
                <c:pt idx="669">
                  <c:v>37195</c:v>
                </c:pt>
                <c:pt idx="670">
                  <c:v>37196</c:v>
                </c:pt>
                <c:pt idx="671">
                  <c:v>37197</c:v>
                </c:pt>
                <c:pt idx="672">
                  <c:v>37198</c:v>
                </c:pt>
                <c:pt idx="673">
                  <c:v>37199</c:v>
                </c:pt>
                <c:pt idx="674">
                  <c:v>37200</c:v>
                </c:pt>
                <c:pt idx="675">
                  <c:v>37201</c:v>
                </c:pt>
                <c:pt idx="676">
                  <c:v>37202</c:v>
                </c:pt>
                <c:pt idx="677">
                  <c:v>37203</c:v>
                </c:pt>
                <c:pt idx="678">
                  <c:v>37204</c:v>
                </c:pt>
                <c:pt idx="679">
                  <c:v>37205</c:v>
                </c:pt>
                <c:pt idx="680">
                  <c:v>37206</c:v>
                </c:pt>
                <c:pt idx="681">
                  <c:v>37207</c:v>
                </c:pt>
                <c:pt idx="682">
                  <c:v>37208</c:v>
                </c:pt>
                <c:pt idx="683">
                  <c:v>37209</c:v>
                </c:pt>
                <c:pt idx="684">
                  <c:v>37210</c:v>
                </c:pt>
                <c:pt idx="685">
                  <c:v>37211</c:v>
                </c:pt>
                <c:pt idx="686">
                  <c:v>37212</c:v>
                </c:pt>
                <c:pt idx="687">
                  <c:v>37213</c:v>
                </c:pt>
                <c:pt idx="688">
                  <c:v>37214</c:v>
                </c:pt>
                <c:pt idx="689">
                  <c:v>37215</c:v>
                </c:pt>
                <c:pt idx="690">
                  <c:v>37216</c:v>
                </c:pt>
                <c:pt idx="691">
                  <c:v>37217</c:v>
                </c:pt>
                <c:pt idx="692">
                  <c:v>37218</c:v>
                </c:pt>
                <c:pt idx="693">
                  <c:v>37219</c:v>
                </c:pt>
                <c:pt idx="694">
                  <c:v>37220</c:v>
                </c:pt>
                <c:pt idx="695">
                  <c:v>37221</c:v>
                </c:pt>
                <c:pt idx="696">
                  <c:v>37222</c:v>
                </c:pt>
                <c:pt idx="697">
                  <c:v>37223</c:v>
                </c:pt>
                <c:pt idx="698">
                  <c:v>37224</c:v>
                </c:pt>
                <c:pt idx="699">
                  <c:v>37225</c:v>
                </c:pt>
                <c:pt idx="700">
                  <c:v>37226</c:v>
                </c:pt>
                <c:pt idx="701">
                  <c:v>37227</c:v>
                </c:pt>
                <c:pt idx="702">
                  <c:v>37228</c:v>
                </c:pt>
                <c:pt idx="703">
                  <c:v>37229</c:v>
                </c:pt>
                <c:pt idx="704">
                  <c:v>37230</c:v>
                </c:pt>
                <c:pt idx="705">
                  <c:v>37231</c:v>
                </c:pt>
                <c:pt idx="706">
                  <c:v>37232</c:v>
                </c:pt>
                <c:pt idx="707">
                  <c:v>37233</c:v>
                </c:pt>
                <c:pt idx="708">
                  <c:v>37234</c:v>
                </c:pt>
                <c:pt idx="709">
                  <c:v>37235</c:v>
                </c:pt>
                <c:pt idx="710">
                  <c:v>37236</c:v>
                </c:pt>
                <c:pt idx="711">
                  <c:v>37237</c:v>
                </c:pt>
                <c:pt idx="712">
                  <c:v>37238</c:v>
                </c:pt>
                <c:pt idx="713">
                  <c:v>37239</c:v>
                </c:pt>
                <c:pt idx="714">
                  <c:v>37240</c:v>
                </c:pt>
                <c:pt idx="715">
                  <c:v>37241</c:v>
                </c:pt>
                <c:pt idx="716">
                  <c:v>37242</c:v>
                </c:pt>
                <c:pt idx="717">
                  <c:v>37243</c:v>
                </c:pt>
                <c:pt idx="718">
                  <c:v>37244</c:v>
                </c:pt>
                <c:pt idx="719">
                  <c:v>37245</c:v>
                </c:pt>
                <c:pt idx="720">
                  <c:v>37246</c:v>
                </c:pt>
                <c:pt idx="721">
                  <c:v>37247</c:v>
                </c:pt>
                <c:pt idx="722">
                  <c:v>37248</c:v>
                </c:pt>
                <c:pt idx="723">
                  <c:v>37249</c:v>
                </c:pt>
                <c:pt idx="724">
                  <c:v>37250</c:v>
                </c:pt>
                <c:pt idx="725">
                  <c:v>37251</c:v>
                </c:pt>
                <c:pt idx="726">
                  <c:v>37252</c:v>
                </c:pt>
                <c:pt idx="727">
                  <c:v>37253</c:v>
                </c:pt>
                <c:pt idx="728">
                  <c:v>37254</c:v>
                </c:pt>
                <c:pt idx="729">
                  <c:v>37255</c:v>
                </c:pt>
                <c:pt idx="730">
                  <c:v>37256</c:v>
                </c:pt>
              </c:strCache>
            </c:strRef>
          </c:xVal>
          <c:yVal>
            <c:numRef>
              <c:f>Sheet2!$B$2:$B$732</c:f>
              <c:numCache>
                <c:ptCount val="731"/>
                <c:pt idx="0">
                  <c:v>23.8</c:v>
                </c:pt>
                <c:pt idx="1">
                  <c:v>29.7</c:v>
                </c:pt>
                <c:pt idx="2">
                  <c:v>36.8</c:v>
                </c:pt>
                <c:pt idx="3">
                  <c:v>33.5</c:v>
                </c:pt>
                <c:pt idx="4">
                  <c:v>31.6</c:v>
                </c:pt>
                <c:pt idx="5">
                  <c:v>30.4</c:v>
                </c:pt>
                <c:pt idx="6">
                  <c:v>35</c:v>
                </c:pt>
                <c:pt idx="7">
                  <c:v>32</c:v>
                </c:pt>
                <c:pt idx="8">
                  <c:v>31.2</c:v>
                </c:pt>
                <c:pt idx="9">
                  <c:v>34.9</c:v>
                </c:pt>
                <c:pt idx="10">
                  <c:v>31.7</c:v>
                </c:pt>
                <c:pt idx="11">
                  <c:v>34.4</c:v>
                </c:pt>
                <c:pt idx="12">
                  <c:v>34.4</c:v>
                </c:pt>
                <c:pt idx="13">
                  <c:v>32.8</c:v>
                </c:pt>
                <c:pt idx="14">
                  <c:v>27.2</c:v>
                </c:pt>
                <c:pt idx="15">
                  <c:v>28.4</c:v>
                </c:pt>
                <c:pt idx="16">
                  <c:v>32.6</c:v>
                </c:pt>
                <c:pt idx="17">
                  <c:v>30.8</c:v>
                </c:pt>
                <c:pt idx="18">
                  <c:v>32</c:v>
                </c:pt>
                <c:pt idx="19">
                  <c:v>29.3</c:v>
                </c:pt>
                <c:pt idx="20">
                  <c:v>27.3</c:v>
                </c:pt>
                <c:pt idx="21">
                  <c:v>26.6</c:v>
                </c:pt>
                <c:pt idx="22">
                  <c:v>26.7</c:v>
                </c:pt>
                <c:pt idx="23">
                  <c:v>30.1</c:v>
                </c:pt>
                <c:pt idx="24">
                  <c:v>30.9</c:v>
                </c:pt>
                <c:pt idx="25">
                  <c:v>28.7</c:v>
                </c:pt>
                <c:pt idx="26">
                  <c:v>36.9</c:v>
                </c:pt>
                <c:pt idx="27">
                  <c:v>30.4</c:v>
                </c:pt>
                <c:pt idx="28">
                  <c:v>28.7</c:v>
                </c:pt>
                <c:pt idx="29">
                  <c:v>30</c:v>
                </c:pt>
                <c:pt idx="30">
                  <c:v>32.1</c:v>
                </c:pt>
                <c:pt idx="31">
                  <c:v>31.5</c:v>
                </c:pt>
                <c:pt idx="32">
                  <c:v>32.2</c:v>
                </c:pt>
                <c:pt idx="33">
                  <c:v>31.1</c:v>
                </c:pt>
                <c:pt idx="34">
                  <c:v>32.4</c:v>
                </c:pt>
                <c:pt idx="35">
                  <c:v>30</c:v>
                </c:pt>
                <c:pt idx="36">
                  <c:v>27.2</c:v>
                </c:pt>
                <c:pt idx="37">
                  <c:v>31.6</c:v>
                </c:pt>
                <c:pt idx="38">
                  <c:v>28.8</c:v>
                </c:pt>
                <c:pt idx="39">
                  <c:v>30.8</c:v>
                </c:pt>
                <c:pt idx="40">
                  <c:v>30.5</c:v>
                </c:pt>
                <c:pt idx="41">
                  <c:v>30.4</c:v>
                </c:pt>
                <c:pt idx="42">
                  <c:v>29.4</c:v>
                </c:pt>
                <c:pt idx="43">
                  <c:v>31.2</c:v>
                </c:pt>
                <c:pt idx="44">
                  <c:v>33</c:v>
                </c:pt>
                <c:pt idx="45">
                  <c:v>33.1</c:v>
                </c:pt>
                <c:pt idx="46">
                  <c:v>31.2</c:v>
                </c:pt>
                <c:pt idx="47">
                  <c:v>31.6</c:v>
                </c:pt>
                <c:pt idx="48">
                  <c:v>31</c:v>
                </c:pt>
                <c:pt idx="49">
                  <c:v>28.4</c:v>
                </c:pt>
                <c:pt idx="50">
                  <c:v>28.4</c:v>
                </c:pt>
                <c:pt idx="51">
                  <c:v>28.1</c:v>
                </c:pt>
                <c:pt idx="52">
                  <c:v>29.4</c:v>
                </c:pt>
                <c:pt idx="53">
                  <c:v>28.4</c:v>
                </c:pt>
                <c:pt idx="54">
                  <c:v>28.7</c:v>
                </c:pt>
                <c:pt idx="55">
                  <c:v>28.7</c:v>
                </c:pt>
                <c:pt idx="56">
                  <c:v>26.9</c:v>
                </c:pt>
                <c:pt idx="57">
                  <c:v>27.1</c:v>
                </c:pt>
                <c:pt idx="58">
                  <c:v>28.5</c:v>
                </c:pt>
                <c:pt idx="59">
                  <c:v>29.2</c:v>
                </c:pt>
                <c:pt idx="60">
                  <c:v>29.1</c:v>
                </c:pt>
                <c:pt idx="61">
                  <c:v>27.2</c:v>
                </c:pt>
                <c:pt idx="62">
                  <c:v>27.4</c:v>
                </c:pt>
                <c:pt idx="63">
                  <c:v>26.1</c:v>
                </c:pt>
                <c:pt idx="64">
                  <c:v>25.5</c:v>
                </c:pt>
                <c:pt idx="65">
                  <c:v>28.4</c:v>
                </c:pt>
                <c:pt idx="66">
                  <c:v>29.8</c:v>
                </c:pt>
                <c:pt idx="67">
                  <c:v>28.7</c:v>
                </c:pt>
                <c:pt idx="68">
                  <c:v>28</c:v>
                </c:pt>
                <c:pt idx="69">
                  <c:v>28.3</c:v>
                </c:pt>
                <c:pt idx="70">
                  <c:v>23.1</c:v>
                </c:pt>
                <c:pt idx="71">
                  <c:v>24</c:v>
                </c:pt>
                <c:pt idx="72">
                  <c:v>27.1</c:v>
                </c:pt>
                <c:pt idx="73">
                  <c:v>28.1</c:v>
                </c:pt>
                <c:pt idx="74">
                  <c:v>29.1</c:v>
                </c:pt>
                <c:pt idx="75">
                  <c:v>28.9</c:v>
                </c:pt>
                <c:pt idx="76">
                  <c:v>29.7</c:v>
                </c:pt>
                <c:pt idx="77">
                  <c:v>28.9</c:v>
                </c:pt>
                <c:pt idx="78">
                  <c:v>29.9</c:v>
                </c:pt>
                <c:pt idx="79">
                  <c:v>22.8</c:v>
                </c:pt>
                <c:pt idx="80">
                  <c:v>28.9</c:v>
                </c:pt>
                <c:pt idx="81">
                  <c:v>28.2</c:v>
                </c:pt>
                <c:pt idx="82">
                  <c:v>30.5</c:v>
                </c:pt>
                <c:pt idx="83">
                  <c:v>29.8</c:v>
                </c:pt>
                <c:pt idx="84">
                  <c:v>29.5</c:v>
                </c:pt>
                <c:pt idx="85">
                  <c:v>29.4</c:v>
                </c:pt>
                <c:pt idx="86">
                  <c:v>31.2</c:v>
                </c:pt>
                <c:pt idx="87">
                  <c:v>30.4</c:v>
                </c:pt>
                <c:pt idx="88">
                  <c:v>32.7</c:v>
                </c:pt>
                <c:pt idx="89">
                  <c:v>29.5</c:v>
                </c:pt>
                <c:pt idx="90">
                  <c:v>28.41</c:v>
                </c:pt>
                <c:pt idx="91">
                  <c:v>29.1</c:v>
                </c:pt>
                <c:pt idx="92">
                  <c:v>29.5</c:v>
                </c:pt>
                <c:pt idx="93">
                  <c:v>32.8</c:v>
                </c:pt>
                <c:pt idx="94">
                  <c:v>31.5</c:v>
                </c:pt>
                <c:pt idx="95">
                  <c:v>32.1</c:v>
                </c:pt>
                <c:pt idx="96">
                  <c:v>31.3</c:v>
                </c:pt>
                <c:pt idx="97">
                  <c:v>30.4</c:v>
                </c:pt>
                <c:pt idx="98">
                  <c:v>26.5</c:v>
                </c:pt>
                <c:pt idx="99">
                  <c:v>26.2</c:v>
                </c:pt>
                <c:pt idx="100">
                  <c:v>27.9</c:v>
                </c:pt>
                <c:pt idx="101">
                  <c:v>28.3</c:v>
                </c:pt>
                <c:pt idx="102">
                  <c:v>26.7</c:v>
                </c:pt>
                <c:pt idx="103">
                  <c:v>27</c:v>
                </c:pt>
                <c:pt idx="104">
                  <c:v>27</c:v>
                </c:pt>
                <c:pt idx="105">
                  <c:v>23.6</c:v>
                </c:pt>
                <c:pt idx="106">
                  <c:v>22.5</c:v>
                </c:pt>
                <c:pt idx="107">
                  <c:v>25.7</c:v>
                </c:pt>
                <c:pt idx="108">
                  <c:v>26.9</c:v>
                </c:pt>
                <c:pt idx="109">
                  <c:v>27.1</c:v>
                </c:pt>
                <c:pt idx="110">
                  <c:v>26.1</c:v>
                </c:pt>
                <c:pt idx="111">
                  <c:v>24.4</c:v>
                </c:pt>
                <c:pt idx="112">
                  <c:v>18.5</c:v>
                </c:pt>
                <c:pt idx="113">
                  <c:v>19.3</c:v>
                </c:pt>
                <c:pt idx="114">
                  <c:v>23.3</c:v>
                </c:pt>
                <c:pt idx="115">
                  <c:v>25.6</c:v>
                </c:pt>
                <c:pt idx="116">
                  <c:v>29.7</c:v>
                </c:pt>
                <c:pt idx="117">
                  <c:v>47.9</c:v>
                </c:pt>
                <c:pt idx="118">
                  <c:v>26.8</c:v>
                </c:pt>
                <c:pt idx="119">
                  <c:v>24.5</c:v>
                </c:pt>
                <c:pt idx="120">
                  <c:v>38.7</c:v>
                </c:pt>
                <c:pt idx="121">
                  <c:v>55.9</c:v>
                </c:pt>
                <c:pt idx="122">
                  <c:v>43.1</c:v>
                </c:pt>
                <c:pt idx="123">
                  <c:v>58.8</c:v>
                </c:pt>
                <c:pt idx="124">
                  <c:v>37.8</c:v>
                </c:pt>
                <c:pt idx="125">
                  <c:v>29.6</c:v>
                </c:pt>
                <c:pt idx="126">
                  <c:v>23.4</c:v>
                </c:pt>
                <c:pt idx="127">
                  <c:v>23.3</c:v>
                </c:pt>
                <c:pt idx="128">
                  <c:v>28.6</c:v>
                </c:pt>
                <c:pt idx="129">
                  <c:v>31.1</c:v>
                </c:pt>
                <c:pt idx="130">
                  <c:v>36.9</c:v>
                </c:pt>
                <c:pt idx="131">
                  <c:v>35.7</c:v>
                </c:pt>
                <c:pt idx="132">
                  <c:v>36.7</c:v>
                </c:pt>
                <c:pt idx="133">
                  <c:v>34.3</c:v>
                </c:pt>
                <c:pt idx="134">
                  <c:v>28.8</c:v>
                </c:pt>
                <c:pt idx="135">
                  <c:v>30.8</c:v>
                </c:pt>
                <c:pt idx="136">
                  <c:v>37.4</c:v>
                </c:pt>
                <c:pt idx="137">
                  <c:v>37.8</c:v>
                </c:pt>
                <c:pt idx="138">
                  <c:v>38.4</c:v>
                </c:pt>
                <c:pt idx="139">
                  <c:v>41</c:v>
                </c:pt>
                <c:pt idx="140">
                  <c:v>38.9</c:v>
                </c:pt>
                <c:pt idx="141">
                  <c:v>40.7</c:v>
                </c:pt>
                <c:pt idx="142">
                  <c:v>110.4</c:v>
                </c:pt>
                <c:pt idx="143">
                  <c:v>255.3</c:v>
                </c:pt>
                <c:pt idx="144">
                  <c:v>109.3</c:v>
                </c:pt>
                <c:pt idx="145">
                  <c:v>53.2</c:v>
                </c:pt>
                <c:pt idx="146">
                  <c:v>48.2</c:v>
                </c:pt>
                <c:pt idx="147">
                  <c:v>40.9</c:v>
                </c:pt>
                <c:pt idx="148">
                  <c:v>42.5</c:v>
                </c:pt>
                <c:pt idx="149">
                  <c:v>46.9</c:v>
                </c:pt>
                <c:pt idx="150">
                  <c:v>51.2</c:v>
                </c:pt>
                <c:pt idx="151">
                  <c:v>51.7</c:v>
                </c:pt>
                <c:pt idx="152">
                  <c:v>49.3</c:v>
                </c:pt>
                <c:pt idx="153">
                  <c:v>62.6</c:v>
                </c:pt>
                <c:pt idx="154">
                  <c:v>65.9</c:v>
                </c:pt>
                <c:pt idx="155">
                  <c:v>63</c:v>
                </c:pt>
                <c:pt idx="156">
                  <c:v>56.9</c:v>
                </c:pt>
                <c:pt idx="157">
                  <c:v>53.9</c:v>
                </c:pt>
                <c:pt idx="158">
                  <c:v>56.2</c:v>
                </c:pt>
                <c:pt idx="159">
                  <c:v>58.1</c:v>
                </c:pt>
                <c:pt idx="160">
                  <c:v>50.9</c:v>
                </c:pt>
                <c:pt idx="161">
                  <c:v>47</c:v>
                </c:pt>
                <c:pt idx="162">
                  <c:v>43.8</c:v>
                </c:pt>
                <c:pt idx="163">
                  <c:v>77</c:v>
                </c:pt>
                <c:pt idx="164">
                  <c:v>95.4</c:v>
                </c:pt>
                <c:pt idx="165">
                  <c:v>302.2</c:v>
                </c:pt>
                <c:pt idx="166">
                  <c:v>374.4</c:v>
                </c:pt>
                <c:pt idx="167">
                  <c:v>285.1</c:v>
                </c:pt>
                <c:pt idx="168">
                  <c:v>71.73</c:v>
                </c:pt>
                <c:pt idx="169">
                  <c:v>54.1</c:v>
                </c:pt>
                <c:pt idx="170">
                  <c:v>68.1</c:v>
                </c:pt>
                <c:pt idx="171">
                  <c:v>55.7</c:v>
                </c:pt>
                <c:pt idx="172">
                  <c:v>67</c:v>
                </c:pt>
                <c:pt idx="173">
                  <c:v>109.9</c:v>
                </c:pt>
                <c:pt idx="174">
                  <c:v>102.4</c:v>
                </c:pt>
                <c:pt idx="175">
                  <c:v>67.8</c:v>
                </c:pt>
                <c:pt idx="176">
                  <c:v>54.1</c:v>
                </c:pt>
                <c:pt idx="177">
                  <c:v>140.4</c:v>
                </c:pt>
                <c:pt idx="178">
                  <c:v>262.3</c:v>
                </c:pt>
                <c:pt idx="179">
                  <c:v>443.8</c:v>
                </c:pt>
                <c:pt idx="180">
                  <c:v>424.1</c:v>
                </c:pt>
                <c:pt idx="181">
                  <c:v>364.1</c:v>
                </c:pt>
                <c:pt idx="182">
                  <c:v>76.6</c:v>
                </c:pt>
                <c:pt idx="183">
                  <c:v>58</c:v>
                </c:pt>
                <c:pt idx="184">
                  <c:v>78.3</c:v>
                </c:pt>
                <c:pt idx="185">
                  <c:v>39.3</c:v>
                </c:pt>
                <c:pt idx="186">
                  <c:v>45.6</c:v>
                </c:pt>
                <c:pt idx="187">
                  <c:v>40.5</c:v>
                </c:pt>
                <c:pt idx="188">
                  <c:v>46.5</c:v>
                </c:pt>
                <c:pt idx="189">
                  <c:v>41.2</c:v>
                </c:pt>
                <c:pt idx="190">
                  <c:v>40.9</c:v>
                </c:pt>
                <c:pt idx="191">
                  <c:v>50.6</c:v>
                </c:pt>
                <c:pt idx="192">
                  <c:v>65.5</c:v>
                </c:pt>
                <c:pt idx="193">
                  <c:v>60.7</c:v>
                </c:pt>
                <c:pt idx="194">
                  <c:v>59.2</c:v>
                </c:pt>
                <c:pt idx="195">
                  <c:v>61.7</c:v>
                </c:pt>
                <c:pt idx="196">
                  <c:v>63.1</c:v>
                </c:pt>
                <c:pt idx="197">
                  <c:v>66.8</c:v>
                </c:pt>
                <c:pt idx="198">
                  <c:v>84.6</c:v>
                </c:pt>
                <c:pt idx="199">
                  <c:v>70.2</c:v>
                </c:pt>
                <c:pt idx="200">
                  <c:v>52.3</c:v>
                </c:pt>
                <c:pt idx="201">
                  <c:v>88.2</c:v>
                </c:pt>
                <c:pt idx="202">
                  <c:v>112.8</c:v>
                </c:pt>
                <c:pt idx="203">
                  <c:v>105.2</c:v>
                </c:pt>
                <c:pt idx="204">
                  <c:v>105</c:v>
                </c:pt>
                <c:pt idx="205">
                  <c:v>186.6</c:v>
                </c:pt>
                <c:pt idx="206">
                  <c:v>124.4</c:v>
                </c:pt>
                <c:pt idx="207">
                  <c:v>185.6</c:v>
                </c:pt>
                <c:pt idx="208">
                  <c:v>110.7</c:v>
                </c:pt>
                <c:pt idx="209">
                  <c:v>131.6</c:v>
                </c:pt>
                <c:pt idx="210">
                  <c:v>102</c:v>
                </c:pt>
                <c:pt idx="211">
                  <c:v>222.4</c:v>
                </c:pt>
                <c:pt idx="212">
                  <c:v>251.8</c:v>
                </c:pt>
                <c:pt idx="213">
                  <c:v>249.1</c:v>
                </c:pt>
                <c:pt idx="214">
                  <c:v>251.8</c:v>
                </c:pt>
                <c:pt idx="215">
                  <c:v>180.8</c:v>
                </c:pt>
                <c:pt idx="216">
                  <c:v>142.2</c:v>
                </c:pt>
                <c:pt idx="217">
                  <c:v>144</c:v>
                </c:pt>
                <c:pt idx="218">
                  <c:v>133.1</c:v>
                </c:pt>
                <c:pt idx="219">
                  <c:v>119.4</c:v>
                </c:pt>
                <c:pt idx="220">
                  <c:v>112.1</c:v>
                </c:pt>
                <c:pt idx="221">
                  <c:v>137.5</c:v>
                </c:pt>
                <c:pt idx="222">
                  <c:v>79.1</c:v>
                </c:pt>
                <c:pt idx="223">
                  <c:v>108.8</c:v>
                </c:pt>
                <c:pt idx="224">
                  <c:v>129.2</c:v>
                </c:pt>
                <c:pt idx="225">
                  <c:v>119.72</c:v>
                </c:pt>
                <c:pt idx="226">
                  <c:v>166.3</c:v>
                </c:pt>
                <c:pt idx="227">
                  <c:v>163.7</c:v>
                </c:pt>
                <c:pt idx="228">
                  <c:v>178.5</c:v>
                </c:pt>
                <c:pt idx="229">
                  <c:v>171.5</c:v>
                </c:pt>
                <c:pt idx="230">
                  <c:v>107.8</c:v>
                </c:pt>
                <c:pt idx="231">
                  <c:v>107.3</c:v>
                </c:pt>
                <c:pt idx="232">
                  <c:v>106.8</c:v>
                </c:pt>
                <c:pt idx="233">
                  <c:v>118</c:v>
                </c:pt>
                <c:pt idx="234">
                  <c:v>140.5</c:v>
                </c:pt>
                <c:pt idx="235">
                  <c:v>180.8</c:v>
                </c:pt>
                <c:pt idx="236">
                  <c:v>137.6</c:v>
                </c:pt>
                <c:pt idx="237">
                  <c:v>163.5</c:v>
                </c:pt>
                <c:pt idx="238">
                  <c:v>180.7</c:v>
                </c:pt>
                <c:pt idx="239">
                  <c:v>158.1</c:v>
                </c:pt>
                <c:pt idx="240">
                  <c:v>175.5</c:v>
                </c:pt>
                <c:pt idx="241">
                  <c:v>173.3</c:v>
                </c:pt>
                <c:pt idx="242">
                  <c:v>133.4</c:v>
                </c:pt>
                <c:pt idx="243">
                  <c:v>71.8</c:v>
                </c:pt>
                <c:pt idx="244">
                  <c:v>61.9</c:v>
                </c:pt>
                <c:pt idx="245">
                  <c:v>54.9</c:v>
                </c:pt>
                <c:pt idx="246">
                  <c:v>76</c:v>
                </c:pt>
                <c:pt idx="247">
                  <c:v>63</c:v>
                </c:pt>
                <c:pt idx="248">
                  <c:v>71.2</c:v>
                </c:pt>
                <c:pt idx="249">
                  <c:v>98.6</c:v>
                </c:pt>
                <c:pt idx="250">
                  <c:v>138.5</c:v>
                </c:pt>
                <c:pt idx="251">
                  <c:v>119.6</c:v>
                </c:pt>
                <c:pt idx="252">
                  <c:v>92.5</c:v>
                </c:pt>
                <c:pt idx="253">
                  <c:v>116.6</c:v>
                </c:pt>
                <c:pt idx="254">
                  <c:v>115.1</c:v>
                </c:pt>
                <c:pt idx="255">
                  <c:v>108.1</c:v>
                </c:pt>
                <c:pt idx="256">
                  <c:v>143.6</c:v>
                </c:pt>
                <c:pt idx="257">
                  <c:v>161.1</c:v>
                </c:pt>
                <c:pt idx="258">
                  <c:v>159.2</c:v>
                </c:pt>
                <c:pt idx="259">
                  <c:v>126.3</c:v>
                </c:pt>
                <c:pt idx="260">
                  <c:v>118</c:v>
                </c:pt>
                <c:pt idx="261">
                  <c:v>129.6</c:v>
                </c:pt>
                <c:pt idx="262">
                  <c:v>151.6</c:v>
                </c:pt>
                <c:pt idx="263">
                  <c:v>197.8</c:v>
                </c:pt>
                <c:pt idx="264">
                  <c:v>125.5</c:v>
                </c:pt>
                <c:pt idx="265">
                  <c:v>94.1</c:v>
                </c:pt>
                <c:pt idx="266">
                  <c:v>66.1</c:v>
                </c:pt>
                <c:pt idx="267">
                  <c:v>90</c:v>
                </c:pt>
                <c:pt idx="268">
                  <c:v>93</c:v>
                </c:pt>
                <c:pt idx="269">
                  <c:v>102.7</c:v>
                </c:pt>
                <c:pt idx="270">
                  <c:v>107.4</c:v>
                </c:pt>
                <c:pt idx="271">
                  <c:v>92.3</c:v>
                </c:pt>
                <c:pt idx="272">
                  <c:v>91</c:v>
                </c:pt>
                <c:pt idx="273">
                  <c:v>88.7</c:v>
                </c:pt>
                <c:pt idx="274">
                  <c:v>104.9</c:v>
                </c:pt>
                <c:pt idx="275">
                  <c:v>135.5</c:v>
                </c:pt>
                <c:pt idx="276">
                  <c:v>116.3</c:v>
                </c:pt>
                <c:pt idx="277">
                  <c:v>121</c:v>
                </c:pt>
                <c:pt idx="278">
                  <c:v>117.7</c:v>
                </c:pt>
                <c:pt idx="279">
                  <c:v>101.9</c:v>
                </c:pt>
                <c:pt idx="280">
                  <c:v>95.7</c:v>
                </c:pt>
                <c:pt idx="281">
                  <c:v>89.5</c:v>
                </c:pt>
                <c:pt idx="282">
                  <c:v>106.9</c:v>
                </c:pt>
                <c:pt idx="283">
                  <c:v>104.1</c:v>
                </c:pt>
                <c:pt idx="284">
                  <c:v>96.5</c:v>
                </c:pt>
                <c:pt idx="285">
                  <c:v>85.8</c:v>
                </c:pt>
                <c:pt idx="286">
                  <c:v>83.5</c:v>
                </c:pt>
                <c:pt idx="287">
                  <c:v>78</c:v>
                </c:pt>
                <c:pt idx="288">
                  <c:v>78.5</c:v>
                </c:pt>
                <c:pt idx="289">
                  <c:v>103.9</c:v>
                </c:pt>
                <c:pt idx="290">
                  <c:v>103.8</c:v>
                </c:pt>
                <c:pt idx="291">
                  <c:v>101.6</c:v>
                </c:pt>
                <c:pt idx="292">
                  <c:v>106.7</c:v>
                </c:pt>
                <c:pt idx="293">
                  <c:v>100.4</c:v>
                </c:pt>
                <c:pt idx="294">
                  <c:v>81</c:v>
                </c:pt>
                <c:pt idx="295">
                  <c:v>80.2</c:v>
                </c:pt>
                <c:pt idx="296">
                  <c:v>91.1</c:v>
                </c:pt>
                <c:pt idx="297">
                  <c:v>104</c:v>
                </c:pt>
                <c:pt idx="298">
                  <c:v>97.1</c:v>
                </c:pt>
                <c:pt idx="299">
                  <c:v>95.2</c:v>
                </c:pt>
                <c:pt idx="300">
                  <c:v>84.8</c:v>
                </c:pt>
                <c:pt idx="301">
                  <c:v>80.3</c:v>
                </c:pt>
                <c:pt idx="302">
                  <c:v>96.7</c:v>
                </c:pt>
                <c:pt idx="303">
                  <c:v>92</c:v>
                </c:pt>
                <c:pt idx="304">
                  <c:v>89.2</c:v>
                </c:pt>
                <c:pt idx="305">
                  <c:v>96.8</c:v>
                </c:pt>
                <c:pt idx="306">
                  <c:v>80.3</c:v>
                </c:pt>
                <c:pt idx="307">
                  <c:v>93.8</c:v>
                </c:pt>
                <c:pt idx="308">
                  <c:v>95.6</c:v>
                </c:pt>
                <c:pt idx="309">
                  <c:v>100</c:v>
                </c:pt>
                <c:pt idx="310">
                  <c:v>112</c:v>
                </c:pt>
                <c:pt idx="311">
                  <c:v>106.5</c:v>
                </c:pt>
                <c:pt idx="312">
                  <c:v>122.8</c:v>
                </c:pt>
                <c:pt idx="313">
                  <c:v>123.8</c:v>
                </c:pt>
                <c:pt idx="314">
                  <c:v>123.8</c:v>
                </c:pt>
                <c:pt idx="315">
                  <c:v>110</c:v>
                </c:pt>
                <c:pt idx="316">
                  <c:v>137.3</c:v>
                </c:pt>
                <c:pt idx="317">
                  <c:v>165.9</c:v>
                </c:pt>
                <c:pt idx="318">
                  <c:v>163.8</c:v>
                </c:pt>
                <c:pt idx="319">
                  <c:v>195.9</c:v>
                </c:pt>
                <c:pt idx="320">
                  <c:v>233.2</c:v>
                </c:pt>
                <c:pt idx="321">
                  <c:v>202.7</c:v>
                </c:pt>
                <c:pt idx="322">
                  <c:v>141.4</c:v>
                </c:pt>
                <c:pt idx="323">
                  <c:v>150.5</c:v>
                </c:pt>
                <c:pt idx="324">
                  <c:v>186.3</c:v>
                </c:pt>
                <c:pt idx="325">
                  <c:v>198.4</c:v>
                </c:pt>
                <c:pt idx="326">
                  <c:v>181</c:v>
                </c:pt>
                <c:pt idx="327">
                  <c:v>195</c:v>
                </c:pt>
                <c:pt idx="328">
                  <c:v>168.3</c:v>
                </c:pt>
                <c:pt idx="329">
                  <c:v>168.8</c:v>
                </c:pt>
                <c:pt idx="330">
                  <c:v>196.9</c:v>
                </c:pt>
                <c:pt idx="331">
                  <c:v>225.6</c:v>
                </c:pt>
                <c:pt idx="332">
                  <c:v>214.7</c:v>
                </c:pt>
                <c:pt idx="333">
                  <c:v>209.5</c:v>
                </c:pt>
                <c:pt idx="334">
                  <c:v>207.7</c:v>
                </c:pt>
                <c:pt idx="335">
                  <c:v>221.9</c:v>
                </c:pt>
                <c:pt idx="336">
                  <c:v>199.7</c:v>
                </c:pt>
                <c:pt idx="337">
                  <c:v>199.1</c:v>
                </c:pt>
                <c:pt idx="338">
                  <c:v>228.5</c:v>
                </c:pt>
                <c:pt idx="339">
                  <c:v>242.1</c:v>
                </c:pt>
                <c:pt idx="340">
                  <c:v>245.8</c:v>
                </c:pt>
                <c:pt idx="341">
                  <c:v>246.7</c:v>
                </c:pt>
                <c:pt idx="342">
                  <c:v>248.4</c:v>
                </c:pt>
                <c:pt idx="343">
                  <c:v>250</c:v>
                </c:pt>
                <c:pt idx="344">
                  <c:v>250</c:v>
                </c:pt>
                <c:pt idx="345">
                  <c:v>263.9</c:v>
                </c:pt>
                <c:pt idx="346">
                  <c:v>583</c:v>
                </c:pt>
                <c:pt idx="347">
                  <c:v>258.2</c:v>
                </c:pt>
                <c:pt idx="348">
                  <c:v>297.7</c:v>
                </c:pt>
                <c:pt idx="349">
                  <c:v>374.6</c:v>
                </c:pt>
                <c:pt idx="350">
                  <c:v>249.3</c:v>
                </c:pt>
                <c:pt idx="351">
                  <c:v>344.4</c:v>
                </c:pt>
                <c:pt idx="352">
                  <c:v>407.8</c:v>
                </c:pt>
                <c:pt idx="353">
                  <c:v>416.6</c:v>
                </c:pt>
                <c:pt idx="354">
                  <c:v>406.6</c:v>
                </c:pt>
                <c:pt idx="355">
                  <c:v>350.3</c:v>
                </c:pt>
                <c:pt idx="356">
                  <c:v>263.8</c:v>
                </c:pt>
                <c:pt idx="357">
                  <c:v>205</c:v>
                </c:pt>
                <c:pt idx="358">
                  <c:v>188.7</c:v>
                </c:pt>
                <c:pt idx="359">
                  <c:v>183</c:v>
                </c:pt>
                <c:pt idx="360">
                  <c:v>328</c:v>
                </c:pt>
                <c:pt idx="361">
                  <c:v>239.5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Real-time Un-weighted Average Price ($/MWh) 1/1/00 to 4/1/00 $31.08/MWh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Sheet2!$A$2:$A$732</c:f>
              <c:strCache>
                <c:ptCount val="731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  <c:pt idx="366">
                  <c:v>36892</c:v>
                </c:pt>
                <c:pt idx="367">
                  <c:v>36893</c:v>
                </c:pt>
                <c:pt idx="368">
                  <c:v>36894</c:v>
                </c:pt>
                <c:pt idx="369">
                  <c:v>36895</c:v>
                </c:pt>
                <c:pt idx="370">
                  <c:v>36896</c:v>
                </c:pt>
                <c:pt idx="371">
                  <c:v>36897</c:v>
                </c:pt>
                <c:pt idx="372">
                  <c:v>36898</c:v>
                </c:pt>
                <c:pt idx="373">
                  <c:v>36899</c:v>
                </c:pt>
                <c:pt idx="374">
                  <c:v>36900</c:v>
                </c:pt>
                <c:pt idx="375">
                  <c:v>36901</c:v>
                </c:pt>
                <c:pt idx="376">
                  <c:v>36902</c:v>
                </c:pt>
                <c:pt idx="377">
                  <c:v>36903</c:v>
                </c:pt>
                <c:pt idx="378">
                  <c:v>36904</c:v>
                </c:pt>
                <c:pt idx="379">
                  <c:v>36905</c:v>
                </c:pt>
                <c:pt idx="380">
                  <c:v>36906</c:v>
                </c:pt>
                <c:pt idx="381">
                  <c:v>36907</c:v>
                </c:pt>
                <c:pt idx="382">
                  <c:v>36908</c:v>
                </c:pt>
                <c:pt idx="383">
                  <c:v>36909</c:v>
                </c:pt>
                <c:pt idx="384">
                  <c:v>36910</c:v>
                </c:pt>
                <c:pt idx="385">
                  <c:v>36911</c:v>
                </c:pt>
                <c:pt idx="386">
                  <c:v>36912</c:v>
                </c:pt>
                <c:pt idx="387">
                  <c:v>36913</c:v>
                </c:pt>
                <c:pt idx="388">
                  <c:v>36914</c:v>
                </c:pt>
                <c:pt idx="389">
                  <c:v>36915</c:v>
                </c:pt>
                <c:pt idx="390">
                  <c:v>36916</c:v>
                </c:pt>
                <c:pt idx="391">
                  <c:v>36917</c:v>
                </c:pt>
                <c:pt idx="392">
                  <c:v>36918</c:v>
                </c:pt>
                <c:pt idx="393">
                  <c:v>36919</c:v>
                </c:pt>
                <c:pt idx="394">
                  <c:v>36920</c:v>
                </c:pt>
                <c:pt idx="395">
                  <c:v>36921</c:v>
                </c:pt>
                <c:pt idx="396">
                  <c:v>36922</c:v>
                </c:pt>
                <c:pt idx="397">
                  <c:v>36923</c:v>
                </c:pt>
                <c:pt idx="398">
                  <c:v>36924</c:v>
                </c:pt>
                <c:pt idx="399">
                  <c:v>36925</c:v>
                </c:pt>
                <c:pt idx="400">
                  <c:v>36926</c:v>
                </c:pt>
                <c:pt idx="401">
                  <c:v>36927</c:v>
                </c:pt>
                <c:pt idx="402">
                  <c:v>36928</c:v>
                </c:pt>
                <c:pt idx="403">
                  <c:v>36929</c:v>
                </c:pt>
                <c:pt idx="404">
                  <c:v>36930</c:v>
                </c:pt>
                <c:pt idx="405">
                  <c:v>36931</c:v>
                </c:pt>
                <c:pt idx="406">
                  <c:v>36932</c:v>
                </c:pt>
                <c:pt idx="407">
                  <c:v>36933</c:v>
                </c:pt>
                <c:pt idx="408">
                  <c:v>36934</c:v>
                </c:pt>
                <c:pt idx="409">
                  <c:v>36935</c:v>
                </c:pt>
                <c:pt idx="410">
                  <c:v>36936</c:v>
                </c:pt>
                <c:pt idx="411">
                  <c:v>36937</c:v>
                </c:pt>
                <c:pt idx="412">
                  <c:v>36938</c:v>
                </c:pt>
                <c:pt idx="413">
                  <c:v>36939</c:v>
                </c:pt>
                <c:pt idx="414">
                  <c:v>36940</c:v>
                </c:pt>
                <c:pt idx="415">
                  <c:v>36941</c:v>
                </c:pt>
                <c:pt idx="416">
                  <c:v>36942</c:v>
                </c:pt>
                <c:pt idx="417">
                  <c:v>36943</c:v>
                </c:pt>
                <c:pt idx="418">
                  <c:v>36944</c:v>
                </c:pt>
                <c:pt idx="419">
                  <c:v>36945</c:v>
                </c:pt>
                <c:pt idx="420">
                  <c:v>36946</c:v>
                </c:pt>
                <c:pt idx="421">
                  <c:v>36947</c:v>
                </c:pt>
                <c:pt idx="422">
                  <c:v>36948</c:v>
                </c:pt>
                <c:pt idx="423">
                  <c:v>36949</c:v>
                </c:pt>
                <c:pt idx="424">
                  <c:v>36950</c:v>
                </c:pt>
                <c:pt idx="425">
                  <c:v>36951</c:v>
                </c:pt>
                <c:pt idx="426">
                  <c:v>36952</c:v>
                </c:pt>
                <c:pt idx="427">
                  <c:v>36953</c:v>
                </c:pt>
                <c:pt idx="428">
                  <c:v>36954</c:v>
                </c:pt>
                <c:pt idx="429">
                  <c:v>36955</c:v>
                </c:pt>
                <c:pt idx="430">
                  <c:v>36956</c:v>
                </c:pt>
                <c:pt idx="431">
                  <c:v>36957</c:v>
                </c:pt>
                <c:pt idx="432">
                  <c:v>36958</c:v>
                </c:pt>
                <c:pt idx="433">
                  <c:v>36959</c:v>
                </c:pt>
                <c:pt idx="434">
                  <c:v>36960</c:v>
                </c:pt>
                <c:pt idx="435">
                  <c:v>36961</c:v>
                </c:pt>
                <c:pt idx="436">
                  <c:v>36962</c:v>
                </c:pt>
                <c:pt idx="437">
                  <c:v>36963</c:v>
                </c:pt>
                <c:pt idx="438">
                  <c:v>36964</c:v>
                </c:pt>
                <c:pt idx="439">
                  <c:v>36965</c:v>
                </c:pt>
                <c:pt idx="440">
                  <c:v>36966</c:v>
                </c:pt>
                <c:pt idx="441">
                  <c:v>36967</c:v>
                </c:pt>
                <c:pt idx="442">
                  <c:v>36968</c:v>
                </c:pt>
                <c:pt idx="443">
                  <c:v>36969</c:v>
                </c:pt>
                <c:pt idx="444">
                  <c:v>36970</c:v>
                </c:pt>
                <c:pt idx="445">
                  <c:v>36971</c:v>
                </c:pt>
                <c:pt idx="446">
                  <c:v>36972</c:v>
                </c:pt>
                <c:pt idx="447">
                  <c:v>36973</c:v>
                </c:pt>
                <c:pt idx="448">
                  <c:v>36974</c:v>
                </c:pt>
                <c:pt idx="449">
                  <c:v>36975</c:v>
                </c:pt>
                <c:pt idx="450">
                  <c:v>36976</c:v>
                </c:pt>
                <c:pt idx="451">
                  <c:v>36977</c:v>
                </c:pt>
                <c:pt idx="452">
                  <c:v>36978</c:v>
                </c:pt>
                <c:pt idx="453">
                  <c:v>36979</c:v>
                </c:pt>
                <c:pt idx="454">
                  <c:v>36980</c:v>
                </c:pt>
                <c:pt idx="455">
                  <c:v>36981</c:v>
                </c:pt>
                <c:pt idx="456">
                  <c:v>36982</c:v>
                </c:pt>
                <c:pt idx="457">
                  <c:v>36983</c:v>
                </c:pt>
                <c:pt idx="458">
                  <c:v>36984</c:v>
                </c:pt>
                <c:pt idx="459">
                  <c:v>36985</c:v>
                </c:pt>
                <c:pt idx="460">
                  <c:v>36986</c:v>
                </c:pt>
                <c:pt idx="461">
                  <c:v>36987</c:v>
                </c:pt>
                <c:pt idx="462">
                  <c:v>36988</c:v>
                </c:pt>
                <c:pt idx="463">
                  <c:v>36989</c:v>
                </c:pt>
                <c:pt idx="464">
                  <c:v>36990</c:v>
                </c:pt>
                <c:pt idx="465">
                  <c:v>36991</c:v>
                </c:pt>
                <c:pt idx="466">
                  <c:v>36992</c:v>
                </c:pt>
                <c:pt idx="467">
                  <c:v>36993</c:v>
                </c:pt>
                <c:pt idx="468">
                  <c:v>36994</c:v>
                </c:pt>
                <c:pt idx="469">
                  <c:v>36995</c:v>
                </c:pt>
                <c:pt idx="470">
                  <c:v>36996</c:v>
                </c:pt>
                <c:pt idx="471">
                  <c:v>36997</c:v>
                </c:pt>
                <c:pt idx="472">
                  <c:v>36998</c:v>
                </c:pt>
                <c:pt idx="473">
                  <c:v>36999</c:v>
                </c:pt>
                <c:pt idx="474">
                  <c:v>37000</c:v>
                </c:pt>
                <c:pt idx="475">
                  <c:v>37001</c:v>
                </c:pt>
                <c:pt idx="476">
                  <c:v>37002</c:v>
                </c:pt>
                <c:pt idx="477">
                  <c:v>37003</c:v>
                </c:pt>
                <c:pt idx="478">
                  <c:v>37004</c:v>
                </c:pt>
                <c:pt idx="479">
                  <c:v>37005</c:v>
                </c:pt>
                <c:pt idx="480">
                  <c:v>37006</c:v>
                </c:pt>
                <c:pt idx="481">
                  <c:v>37007</c:v>
                </c:pt>
                <c:pt idx="482">
                  <c:v>37008</c:v>
                </c:pt>
                <c:pt idx="483">
                  <c:v>37009</c:v>
                </c:pt>
                <c:pt idx="484">
                  <c:v>37010</c:v>
                </c:pt>
                <c:pt idx="485">
                  <c:v>37011</c:v>
                </c:pt>
                <c:pt idx="486">
                  <c:v>37012</c:v>
                </c:pt>
                <c:pt idx="487">
                  <c:v>37013</c:v>
                </c:pt>
                <c:pt idx="488">
                  <c:v>37014</c:v>
                </c:pt>
                <c:pt idx="489">
                  <c:v>37015</c:v>
                </c:pt>
                <c:pt idx="490">
                  <c:v>37016</c:v>
                </c:pt>
                <c:pt idx="491">
                  <c:v>37017</c:v>
                </c:pt>
                <c:pt idx="492">
                  <c:v>37018</c:v>
                </c:pt>
                <c:pt idx="493">
                  <c:v>37019</c:v>
                </c:pt>
                <c:pt idx="494">
                  <c:v>37020</c:v>
                </c:pt>
                <c:pt idx="495">
                  <c:v>37021</c:v>
                </c:pt>
                <c:pt idx="496">
                  <c:v>37022</c:v>
                </c:pt>
                <c:pt idx="497">
                  <c:v>37023</c:v>
                </c:pt>
                <c:pt idx="498">
                  <c:v>37024</c:v>
                </c:pt>
                <c:pt idx="499">
                  <c:v>37025</c:v>
                </c:pt>
                <c:pt idx="500">
                  <c:v>37026</c:v>
                </c:pt>
                <c:pt idx="501">
                  <c:v>37027</c:v>
                </c:pt>
                <c:pt idx="502">
                  <c:v>37028</c:v>
                </c:pt>
                <c:pt idx="503">
                  <c:v>37029</c:v>
                </c:pt>
                <c:pt idx="504">
                  <c:v>37030</c:v>
                </c:pt>
                <c:pt idx="505">
                  <c:v>37031</c:v>
                </c:pt>
                <c:pt idx="506">
                  <c:v>37032</c:v>
                </c:pt>
                <c:pt idx="507">
                  <c:v>37033</c:v>
                </c:pt>
                <c:pt idx="508">
                  <c:v>37034</c:v>
                </c:pt>
                <c:pt idx="509">
                  <c:v>37035</c:v>
                </c:pt>
                <c:pt idx="510">
                  <c:v>37036</c:v>
                </c:pt>
                <c:pt idx="511">
                  <c:v>37037</c:v>
                </c:pt>
                <c:pt idx="512">
                  <c:v>37038</c:v>
                </c:pt>
                <c:pt idx="513">
                  <c:v>37039</c:v>
                </c:pt>
                <c:pt idx="514">
                  <c:v>37040</c:v>
                </c:pt>
                <c:pt idx="515">
                  <c:v>37041</c:v>
                </c:pt>
                <c:pt idx="516">
                  <c:v>37042</c:v>
                </c:pt>
                <c:pt idx="517">
                  <c:v>37043</c:v>
                </c:pt>
                <c:pt idx="518">
                  <c:v>37044</c:v>
                </c:pt>
                <c:pt idx="519">
                  <c:v>37045</c:v>
                </c:pt>
                <c:pt idx="520">
                  <c:v>37046</c:v>
                </c:pt>
                <c:pt idx="521">
                  <c:v>37047</c:v>
                </c:pt>
                <c:pt idx="522">
                  <c:v>37048</c:v>
                </c:pt>
                <c:pt idx="523">
                  <c:v>37049</c:v>
                </c:pt>
                <c:pt idx="524">
                  <c:v>37050</c:v>
                </c:pt>
                <c:pt idx="525">
                  <c:v>37051</c:v>
                </c:pt>
                <c:pt idx="526">
                  <c:v>37052</c:v>
                </c:pt>
                <c:pt idx="527">
                  <c:v>37053</c:v>
                </c:pt>
                <c:pt idx="528">
                  <c:v>37054</c:v>
                </c:pt>
                <c:pt idx="529">
                  <c:v>37055</c:v>
                </c:pt>
                <c:pt idx="530">
                  <c:v>37056</c:v>
                </c:pt>
                <c:pt idx="531">
                  <c:v>37057</c:v>
                </c:pt>
                <c:pt idx="532">
                  <c:v>37058</c:v>
                </c:pt>
                <c:pt idx="533">
                  <c:v>37059</c:v>
                </c:pt>
                <c:pt idx="534">
                  <c:v>37060</c:v>
                </c:pt>
                <c:pt idx="535">
                  <c:v>37061</c:v>
                </c:pt>
                <c:pt idx="536">
                  <c:v>37062</c:v>
                </c:pt>
                <c:pt idx="537">
                  <c:v>37063</c:v>
                </c:pt>
                <c:pt idx="538">
                  <c:v>37064</c:v>
                </c:pt>
                <c:pt idx="539">
                  <c:v>37065</c:v>
                </c:pt>
                <c:pt idx="540">
                  <c:v>37066</c:v>
                </c:pt>
                <c:pt idx="541">
                  <c:v>37067</c:v>
                </c:pt>
                <c:pt idx="542">
                  <c:v>37068</c:v>
                </c:pt>
                <c:pt idx="543">
                  <c:v>37069</c:v>
                </c:pt>
                <c:pt idx="544">
                  <c:v>37070</c:v>
                </c:pt>
                <c:pt idx="545">
                  <c:v>37071</c:v>
                </c:pt>
                <c:pt idx="546">
                  <c:v>37072</c:v>
                </c:pt>
                <c:pt idx="547">
                  <c:v>37073</c:v>
                </c:pt>
                <c:pt idx="548">
                  <c:v>37074</c:v>
                </c:pt>
                <c:pt idx="549">
                  <c:v>37075</c:v>
                </c:pt>
                <c:pt idx="550">
                  <c:v>37076</c:v>
                </c:pt>
                <c:pt idx="551">
                  <c:v>37077</c:v>
                </c:pt>
                <c:pt idx="552">
                  <c:v>37078</c:v>
                </c:pt>
                <c:pt idx="553">
                  <c:v>37079</c:v>
                </c:pt>
                <c:pt idx="554">
                  <c:v>37080</c:v>
                </c:pt>
                <c:pt idx="555">
                  <c:v>37081</c:v>
                </c:pt>
                <c:pt idx="556">
                  <c:v>37082</c:v>
                </c:pt>
                <c:pt idx="557">
                  <c:v>37083</c:v>
                </c:pt>
                <c:pt idx="558">
                  <c:v>37084</c:v>
                </c:pt>
                <c:pt idx="559">
                  <c:v>37085</c:v>
                </c:pt>
                <c:pt idx="560">
                  <c:v>37086</c:v>
                </c:pt>
                <c:pt idx="561">
                  <c:v>37087</c:v>
                </c:pt>
                <c:pt idx="562">
                  <c:v>37088</c:v>
                </c:pt>
                <c:pt idx="563">
                  <c:v>37089</c:v>
                </c:pt>
                <c:pt idx="564">
                  <c:v>37090</c:v>
                </c:pt>
                <c:pt idx="565">
                  <c:v>37091</c:v>
                </c:pt>
                <c:pt idx="566">
                  <c:v>37092</c:v>
                </c:pt>
                <c:pt idx="567">
                  <c:v>37093</c:v>
                </c:pt>
                <c:pt idx="568">
                  <c:v>37094</c:v>
                </c:pt>
                <c:pt idx="569">
                  <c:v>37095</c:v>
                </c:pt>
                <c:pt idx="570">
                  <c:v>37096</c:v>
                </c:pt>
                <c:pt idx="571">
                  <c:v>37097</c:v>
                </c:pt>
                <c:pt idx="572">
                  <c:v>37098</c:v>
                </c:pt>
                <c:pt idx="573">
                  <c:v>37099</c:v>
                </c:pt>
                <c:pt idx="574">
                  <c:v>37100</c:v>
                </c:pt>
                <c:pt idx="575">
                  <c:v>37101</c:v>
                </c:pt>
                <c:pt idx="576">
                  <c:v>37102</c:v>
                </c:pt>
                <c:pt idx="577">
                  <c:v>37103</c:v>
                </c:pt>
                <c:pt idx="578">
                  <c:v>37104</c:v>
                </c:pt>
                <c:pt idx="579">
                  <c:v>37105</c:v>
                </c:pt>
                <c:pt idx="580">
                  <c:v>37106</c:v>
                </c:pt>
                <c:pt idx="581">
                  <c:v>37107</c:v>
                </c:pt>
                <c:pt idx="582">
                  <c:v>37108</c:v>
                </c:pt>
                <c:pt idx="583">
                  <c:v>37109</c:v>
                </c:pt>
                <c:pt idx="584">
                  <c:v>37110</c:v>
                </c:pt>
                <c:pt idx="585">
                  <c:v>37111</c:v>
                </c:pt>
                <c:pt idx="586">
                  <c:v>37112</c:v>
                </c:pt>
                <c:pt idx="587">
                  <c:v>37113</c:v>
                </c:pt>
                <c:pt idx="588">
                  <c:v>37114</c:v>
                </c:pt>
                <c:pt idx="589">
                  <c:v>37115</c:v>
                </c:pt>
                <c:pt idx="590">
                  <c:v>37116</c:v>
                </c:pt>
                <c:pt idx="591">
                  <c:v>37117</c:v>
                </c:pt>
                <c:pt idx="592">
                  <c:v>37118</c:v>
                </c:pt>
                <c:pt idx="593">
                  <c:v>37119</c:v>
                </c:pt>
                <c:pt idx="594">
                  <c:v>37120</c:v>
                </c:pt>
                <c:pt idx="595">
                  <c:v>37121</c:v>
                </c:pt>
                <c:pt idx="596">
                  <c:v>37122</c:v>
                </c:pt>
                <c:pt idx="597">
                  <c:v>37123</c:v>
                </c:pt>
                <c:pt idx="598">
                  <c:v>37124</c:v>
                </c:pt>
                <c:pt idx="599">
                  <c:v>37125</c:v>
                </c:pt>
                <c:pt idx="600">
                  <c:v>37126</c:v>
                </c:pt>
                <c:pt idx="601">
                  <c:v>37127</c:v>
                </c:pt>
                <c:pt idx="602">
                  <c:v>37128</c:v>
                </c:pt>
                <c:pt idx="603">
                  <c:v>37129</c:v>
                </c:pt>
                <c:pt idx="604">
                  <c:v>37130</c:v>
                </c:pt>
                <c:pt idx="605">
                  <c:v>37131</c:v>
                </c:pt>
                <c:pt idx="606">
                  <c:v>37132</c:v>
                </c:pt>
                <c:pt idx="607">
                  <c:v>37133</c:v>
                </c:pt>
                <c:pt idx="608">
                  <c:v>37134</c:v>
                </c:pt>
                <c:pt idx="609">
                  <c:v>37135</c:v>
                </c:pt>
                <c:pt idx="610">
                  <c:v>37136</c:v>
                </c:pt>
                <c:pt idx="611">
                  <c:v>37137</c:v>
                </c:pt>
                <c:pt idx="612">
                  <c:v>37138</c:v>
                </c:pt>
                <c:pt idx="613">
                  <c:v>37139</c:v>
                </c:pt>
                <c:pt idx="614">
                  <c:v>37140</c:v>
                </c:pt>
                <c:pt idx="615">
                  <c:v>37141</c:v>
                </c:pt>
                <c:pt idx="616">
                  <c:v>37142</c:v>
                </c:pt>
                <c:pt idx="617">
                  <c:v>37143</c:v>
                </c:pt>
                <c:pt idx="618">
                  <c:v>37144</c:v>
                </c:pt>
                <c:pt idx="619">
                  <c:v>37145</c:v>
                </c:pt>
                <c:pt idx="620">
                  <c:v>37146</c:v>
                </c:pt>
                <c:pt idx="621">
                  <c:v>37147</c:v>
                </c:pt>
                <c:pt idx="622">
                  <c:v>37148</c:v>
                </c:pt>
                <c:pt idx="623">
                  <c:v>37149</c:v>
                </c:pt>
                <c:pt idx="624">
                  <c:v>37150</c:v>
                </c:pt>
                <c:pt idx="625">
                  <c:v>37151</c:v>
                </c:pt>
                <c:pt idx="626">
                  <c:v>37152</c:v>
                </c:pt>
                <c:pt idx="627">
                  <c:v>37153</c:v>
                </c:pt>
                <c:pt idx="628">
                  <c:v>37154</c:v>
                </c:pt>
                <c:pt idx="629">
                  <c:v>37155</c:v>
                </c:pt>
                <c:pt idx="630">
                  <c:v>37156</c:v>
                </c:pt>
                <c:pt idx="631">
                  <c:v>37157</c:v>
                </c:pt>
                <c:pt idx="632">
                  <c:v>37158</c:v>
                </c:pt>
                <c:pt idx="633">
                  <c:v>37159</c:v>
                </c:pt>
                <c:pt idx="634">
                  <c:v>37160</c:v>
                </c:pt>
                <c:pt idx="635">
                  <c:v>37161</c:v>
                </c:pt>
                <c:pt idx="636">
                  <c:v>37162</c:v>
                </c:pt>
                <c:pt idx="637">
                  <c:v>37163</c:v>
                </c:pt>
                <c:pt idx="638">
                  <c:v>37164</c:v>
                </c:pt>
                <c:pt idx="639">
                  <c:v>37165</c:v>
                </c:pt>
                <c:pt idx="640">
                  <c:v>37166</c:v>
                </c:pt>
                <c:pt idx="641">
                  <c:v>37167</c:v>
                </c:pt>
                <c:pt idx="642">
                  <c:v>37168</c:v>
                </c:pt>
                <c:pt idx="643">
                  <c:v>37169</c:v>
                </c:pt>
                <c:pt idx="644">
                  <c:v>37170</c:v>
                </c:pt>
                <c:pt idx="645">
                  <c:v>37171</c:v>
                </c:pt>
                <c:pt idx="646">
                  <c:v>37172</c:v>
                </c:pt>
                <c:pt idx="647">
                  <c:v>37173</c:v>
                </c:pt>
                <c:pt idx="648">
                  <c:v>37174</c:v>
                </c:pt>
                <c:pt idx="649">
                  <c:v>37175</c:v>
                </c:pt>
                <c:pt idx="650">
                  <c:v>37176</c:v>
                </c:pt>
                <c:pt idx="651">
                  <c:v>37177</c:v>
                </c:pt>
                <c:pt idx="652">
                  <c:v>37178</c:v>
                </c:pt>
                <c:pt idx="653">
                  <c:v>37179</c:v>
                </c:pt>
                <c:pt idx="654">
                  <c:v>37180</c:v>
                </c:pt>
                <c:pt idx="655">
                  <c:v>37181</c:v>
                </c:pt>
                <c:pt idx="656">
                  <c:v>37182</c:v>
                </c:pt>
                <c:pt idx="657">
                  <c:v>37183</c:v>
                </c:pt>
                <c:pt idx="658">
                  <c:v>37184</c:v>
                </c:pt>
                <c:pt idx="659">
                  <c:v>37185</c:v>
                </c:pt>
                <c:pt idx="660">
                  <c:v>37186</c:v>
                </c:pt>
                <c:pt idx="661">
                  <c:v>37187</c:v>
                </c:pt>
                <c:pt idx="662">
                  <c:v>37188</c:v>
                </c:pt>
                <c:pt idx="663">
                  <c:v>37189</c:v>
                </c:pt>
                <c:pt idx="664">
                  <c:v>37190</c:v>
                </c:pt>
                <c:pt idx="665">
                  <c:v>37191</c:v>
                </c:pt>
                <c:pt idx="666">
                  <c:v>37192</c:v>
                </c:pt>
                <c:pt idx="667">
                  <c:v>37193</c:v>
                </c:pt>
                <c:pt idx="668">
                  <c:v>37194</c:v>
                </c:pt>
                <c:pt idx="669">
                  <c:v>37195</c:v>
                </c:pt>
                <c:pt idx="670">
                  <c:v>37196</c:v>
                </c:pt>
                <c:pt idx="671">
                  <c:v>37197</c:v>
                </c:pt>
                <c:pt idx="672">
                  <c:v>37198</c:v>
                </c:pt>
                <c:pt idx="673">
                  <c:v>37199</c:v>
                </c:pt>
                <c:pt idx="674">
                  <c:v>37200</c:v>
                </c:pt>
                <c:pt idx="675">
                  <c:v>37201</c:v>
                </c:pt>
                <c:pt idx="676">
                  <c:v>37202</c:v>
                </c:pt>
                <c:pt idx="677">
                  <c:v>37203</c:v>
                </c:pt>
                <c:pt idx="678">
                  <c:v>37204</c:v>
                </c:pt>
                <c:pt idx="679">
                  <c:v>37205</c:v>
                </c:pt>
                <c:pt idx="680">
                  <c:v>37206</c:v>
                </c:pt>
                <c:pt idx="681">
                  <c:v>37207</c:v>
                </c:pt>
                <c:pt idx="682">
                  <c:v>37208</c:v>
                </c:pt>
                <c:pt idx="683">
                  <c:v>37209</c:v>
                </c:pt>
                <c:pt idx="684">
                  <c:v>37210</c:v>
                </c:pt>
                <c:pt idx="685">
                  <c:v>37211</c:v>
                </c:pt>
                <c:pt idx="686">
                  <c:v>37212</c:v>
                </c:pt>
                <c:pt idx="687">
                  <c:v>37213</c:v>
                </c:pt>
                <c:pt idx="688">
                  <c:v>37214</c:v>
                </c:pt>
                <c:pt idx="689">
                  <c:v>37215</c:v>
                </c:pt>
                <c:pt idx="690">
                  <c:v>37216</c:v>
                </c:pt>
                <c:pt idx="691">
                  <c:v>37217</c:v>
                </c:pt>
                <c:pt idx="692">
                  <c:v>37218</c:v>
                </c:pt>
                <c:pt idx="693">
                  <c:v>37219</c:v>
                </c:pt>
                <c:pt idx="694">
                  <c:v>37220</c:v>
                </c:pt>
                <c:pt idx="695">
                  <c:v>37221</c:v>
                </c:pt>
                <c:pt idx="696">
                  <c:v>37222</c:v>
                </c:pt>
                <c:pt idx="697">
                  <c:v>37223</c:v>
                </c:pt>
                <c:pt idx="698">
                  <c:v>37224</c:v>
                </c:pt>
                <c:pt idx="699">
                  <c:v>37225</c:v>
                </c:pt>
                <c:pt idx="700">
                  <c:v>37226</c:v>
                </c:pt>
                <c:pt idx="701">
                  <c:v>37227</c:v>
                </c:pt>
                <c:pt idx="702">
                  <c:v>37228</c:v>
                </c:pt>
                <c:pt idx="703">
                  <c:v>37229</c:v>
                </c:pt>
                <c:pt idx="704">
                  <c:v>37230</c:v>
                </c:pt>
                <c:pt idx="705">
                  <c:v>37231</c:v>
                </c:pt>
                <c:pt idx="706">
                  <c:v>37232</c:v>
                </c:pt>
                <c:pt idx="707">
                  <c:v>37233</c:v>
                </c:pt>
                <c:pt idx="708">
                  <c:v>37234</c:v>
                </c:pt>
                <c:pt idx="709">
                  <c:v>37235</c:v>
                </c:pt>
                <c:pt idx="710">
                  <c:v>37236</c:v>
                </c:pt>
                <c:pt idx="711">
                  <c:v>37237</c:v>
                </c:pt>
                <c:pt idx="712">
                  <c:v>37238</c:v>
                </c:pt>
                <c:pt idx="713">
                  <c:v>37239</c:v>
                </c:pt>
                <c:pt idx="714">
                  <c:v>37240</c:v>
                </c:pt>
                <c:pt idx="715">
                  <c:v>37241</c:v>
                </c:pt>
                <c:pt idx="716">
                  <c:v>37242</c:v>
                </c:pt>
                <c:pt idx="717">
                  <c:v>37243</c:v>
                </c:pt>
                <c:pt idx="718">
                  <c:v>37244</c:v>
                </c:pt>
                <c:pt idx="719">
                  <c:v>37245</c:v>
                </c:pt>
                <c:pt idx="720">
                  <c:v>37246</c:v>
                </c:pt>
                <c:pt idx="721">
                  <c:v>37247</c:v>
                </c:pt>
                <c:pt idx="722">
                  <c:v>37248</c:v>
                </c:pt>
                <c:pt idx="723">
                  <c:v>37249</c:v>
                </c:pt>
                <c:pt idx="724">
                  <c:v>37250</c:v>
                </c:pt>
                <c:pt idx="725">
                  <c:v>37251</c:v>
                </c:pt>
                <c:pt idx="726">
                  <c:v>37252</c:v>
                </c:pt>
                <c:pt idx="727">
                  <c:v>37253</c:v>
                </c:pt>
                <c:pt idx="728">
                  <c:v>37254</c:v>
                </c:pt>
                <c:pt idx="729">
                  <c:v>37255</c:v>
                </c:pt>
                <c:pt idx="730">
                  <c:v>37256</c:v>
                </c:pt>
              </c:strCache>
            </c:strRef>
          </c:xVal>
          <c:yVal>
            <c:numRef>
              <c:f>Sheet2!$C$2:$C$732</c:f>
              <c:numCache>
                <c:ptCount val="731"/>
                <c:pt idx="0">
                  <c:v>29</c:v>
                </c:pt>
                <c:pt idx="1">
                  <c:v>24.8</c:v>
                </c:pt>
                <c:pt idx="2">
                  <c:v>27.1</c:v>
                </c:pt>
                <c:pt idx="3">
                  <c:v>34.9</c:v>
                </c:pt>
                <c:pt idx="4">
                  <c:v>34</c:v>
                </c:pt>
                <c:pt idx="5">
                  <c:v>39.6</c:v>
                </c:pt>
                <c:pt idx="6">
                  <c:v>38.1</c:v>
                </c:pt>
                <c:pt idx="7">
                  <c:v>32.9</c:v>
                </c:pt>
                <c:pt idx="8">
                  <c:v>23.3</c:v>
                </c:pt>
                <c:pt idx="9">
                  <c:v>26</c:v>
                </c:pt>
                <c:pt idx="10">
                  <c:v>38</c:v>
                </c:pt>
                <c:pt idx="11">
                  <c:v>40</c:v>
                </c:pt>
                <c:pt idx="12">
                  <c:v>40.4</c:v>
                </c:pt>
                <c:pt idx="13">
                  <c:v>28</c:v>
                </c:pt>
                <c:pt idx="14">
                  <c:v>41.3</c:v>
                </c:pt>
                <c:pt idx="15">
                  <c:v>19.5</c:v>
                </c:pt>
                <c:pt idx="16">
                  <c:v>35.4</c:v>
                </c:pt>
                <c:pt idx="17">
                  <c:v>34.9</c:v>
                </c:pt>
                <c:pt idx="18">
                  <c:v>25.9</c:v>
                </c:pt>
                <c:pt idx="19">
                  <c:v>26</c:v>
                </c:pt>
                <c:pt idx="20">
                  <c:v>32.3</c:v>
                </c:pt>
                <c:pt idx="21">
                  <c:v>31.3</c:v>
                </c:pt>
                <c:pt idx="22">
                  <c:v>42.8</c:v>
                </c:pt>
                <c:pt idx="23">
                  <c:v>37.2</c:v>
                </c:pt>
                <c:pt idx="24">
                  <c:v>12.9</c:v>
                </c:pt>
                <c:pt idx="25">
                  <c:v>30.1</c:v>
                </c:pt>
                <c:pt idx="26">
                  <c:v>40.6</c:v>
                </c:pt>
                <c:pt idx="27">
                  <c:v>40.3</c:v>
                </c:pt>
                <c:pt idx="28">
                  <c:v>31.2</c:v>
                </c:pt>
                <c:pt idx="29">
                  <c:v>35.6</c:v>
                </c:pt>
                <c:pt idx="30">
                  <c:v>46.4</c:v>
                </c:pt>
                <c:pt idx="31">
                  <c:v>35.4</c:v>
                </c:pt>
                <c:pt idx="32">
                  <c:v>36.6</c:v>
                </c:pt>
                <c:pt idx="33">
                  <c:v>34.5</c:v>
                </c:pt>
                <c:pt idx="34">
                  <c:v>30.3</c:v>
                </c:pt>
                <c:pt idx="35">
                  <c:v>22.9</c:v>
                </c:pt>
                <c:pt idx="36">
                  <c:v>30.3</c:v>
                </c:pt>
                <c:pt idx="37">
                  <c:v>34.7</c:v>
                </c:pt>
                <c:pt idx="38">
                  <c:v>41.5</c:v>
                </c:pt>
                <c:pt idx="39">
                  <c:v>33.4</c:v>
                </c:pt>
                <c:pt idx="40">
                  <c:v>39.2</c:v>
                </c:pt>
                <c:pt idx="41">
                  <c:v>35.3</c:v>
                </c:pt>
                <c:pt idx="42">
                  <c:v>24.6</c:v>
                </c:pt>
                <c:pt idx="43">
                  <c:v>36</c:v>
                </c:pt>
                <c:pt idx="44">
                  <c:v>22.7</c:v>
                </c:pt>
                <c:pt idx="45">
                  <c:v>26.9</c:v>
                </c:pt>
                <c:pt idx="46">
                  <c:v>37.1</c:v>
                </c:pt>
                <c:pt idx="47">
                  <c:v>36.6</c:v>
                </c:pt>
                <c:pt idx="48">
                  <c:v>31</c:v>
                </c:pt>
                <c:pt idx="49">
                  <c:v>30.6</c:v>
                </c:pt>
                <c:pt idx="50">
                  <c:v>28.9</c:v>
                </c:pt>
                <c:pt idx="51">
                  <c:v>30.2</c:v>
                </c:pt>
                <c:pt idx="52">
                  <c:v>28.4</c:v>
                </c:pt>
                <c:pt idx="53">
                  <c:v>29.4</c:v>
                </c:pt>
                <c:pt idx="54">
                  <c:v>21.9</c:v>
                </c:pt>
                <c:pt idx="55">
                  <c:v>20</c:v>
                </c:pt>
                <c:pt idx="56">
                  <c:v>22.4</c:v>
                </c:pt>
                <c:pt idx="57">
                  <c:v>20.9</c:v>
                </c:pt>
                <c:pt idx="58">
                  <c:v>14.1</c:v>
                </c:pt>
                <c:pt idx="59">
                  <c:v>19.6</c:v>
                </c:pt>
                <c:pt idx="60">
                  <c:v>21.7</c:v>
                </c:pt>
                <c:pt idx="61">
                  <c:v>25.9</c:v>
                </c:pt>
                <c:pt idx="62">
                  <c:v>30.6</c:v>
                </c:pt>
                <c:pt idx="63">
                  <c:v>19.2</c:v>
                </c:pt>
                <c:pt idx="64">
                  <c:v>27.4</c:v>
                </c:pt>
                <c:pt idx="65">
                  <c:v>31.3</c:v>
                </c:pt>
                <c:pt idx="66">
                  <c:v>38.4</c:v>
                </c:pt>
                <c:pt idx="67">
                  <c:v>46.9</c:v>
                </c:pt>
                <c:pt idx="68">
                  <c:v>24.9</c:v>
                </c:pt>
                <c:pt idx="69">
                  <c:v>28.8</c:v>
                </c:pt>
                <c:pt idx="70">
                  <c:v>13.9</c:v>
                </c:pt>
                <c:pt idx="71">
                  <c:v>23.6</c:v>
                </c:pt>
                <c:pt idx="72">
                  <c:v>23.9</c:v>
                </c:pt>
                <c:pt idx="73">
                  <c:v>81.8</c:v>
                </c:pt>
                <c:pt idx="74">
                  <c:v>30.7</c:v>
                </c:pt>
                <c:pt idx="75">
                  <c:v>28.2</c:v>
                </c:pt>
                <c:pt idx="76">
                  <c:v>33.9</c:v>
                </c:pt>
                <c:pt idx="77">
                  <c:v>22.7</c:v>
                </c:pt>
                <c:pt idx="78">
                  <c:v>14.2</c:v>
                </c:pt>
                <c:pt idx="79">
                  <c:v>32.5</c:v>
                </c:pt>
                <c:pt idx="80">
                  <c:v>38</c:v>
                </c:pt>
                <c:pt idx="81">
                  <c:v>33.4</c:v>
                </c:pt>
                <c:pt idx="82">
                  <c:v>30</c:v>
                </c:pt>
                <c:pt idx="83">
                  <c:v>34</c:v>
                </c:pt>
                <c:pt idx="84">
                  <c:v>32.4</c:v>
                </c:pt>
                <c:pt idx="85">
                  <c:v>33.4</c:v>
                </c:pt>
                <c:pt idx="86">
                  <c:v>37.8</c:v>
                </c:pt>
                <c:pt idx="87">
                  <c:v>26.1</c:v>
                </c:pt>
                <c:pt idx="88">
                  <c:v>23.4</c:v>
                </c:pt>
                <c:pt idx="89">
                  <c:v>34.5</c:v>
                </c:pt>
                <c:pt idx="90">
                  <c:v>28.4</c:v>
                </c:pt>
                <c:pt idx="91">
                  <c:v>32.7</c:v>
                </c:pt>
                <c:pt idx="92">
                  <c:v>36.5</c:v>
                </c:pt>
                <c:pt idx="93">
                  <c:v>37.2</c:v>
                </c:pt>
                <c:pt idx="94">
                  <c:v>32.2</c:v>
                </c:pt>
                <c:pt idx="95">
                  <c:v>14.3</c:v>
                </c:pt>
                <c:pt idx="96">
                  <c:v>4.4</c:v>
                </c:pt>
                <c:pt idx="97">
                  <c:v>22.2</c:v>
                </c:pt>
                <c:pt idx="98">
                  <c:v>37.4</c:v>
                </c:pt>
                <c:pt idx="99">
                  <c:v>17.9</c:v>
                </c:pt>
                <c:pt idx="100">
                  <c:v>25.5</c:v>
                </c:pt>
                <c:pt idx="101">
                  <c:v>47.7</c:v>
                </c:pt>
                <c:pt idx="102">
                  <c:v>23.5</c:v>
                </c:pt>
                <c:pt idx="103">
                  <c:v>25</c:v>
                </c:pt>
                <c:pt idx="104">
                  <c:v>20.5</c:v>
                </c:pt>
                <c:pt idx="105">
                  <c:v>27</c:v>
                </c:pt>
                <c:pt idx="106">
                  <c:v>38.1</c:v>
                </c:pt>
                <c:pt idx="107">
                  <c:v>37.2</c:v>
                </c:pt>
                <c:pt idx="108">
                  <c:v>32.5</c:v>
                </c:pt>
                <c:pt idx="109">
                  <c:v>40.9</c:v>
                </c:pt>
                <c:pt idx="110">
                  <c:v>40.7</c:v>
                </c:pt>
                <c:pt idx="111">
                  <c:v>5.5</c:v>
                </c:pt>
                <c:pt idx="112">
                  <c:v>4.2</c:v>
                </c:pt>
                <c:pt idx="113">
                  <c:v>2.2</c:v>
                </c:pt>
                <c:pt idx="114">
                  <c:v>36.1</c:v>
                </c:pt>
                <c:pt idx="115">
                  <c:v>29.5</c:v>
                </c:pt>
                <c:pt idx="116">
                  <c:v>138.8</c:v>
                </c:pt>
                <c:pt idx="117">
                  <c:v>32.3</c:v>
                </c:pt>
                <c:pt idx="118">
                  <c:v>29.9</c:v>
                </c:pt>
                <c:pt idx="119">
                  <c:v>39.9</c:v>
                </c:pt>
                <c:pt idx="120">
                  <c:v>43.5</c:v>
                </c:pt>
                <c:pt idx="121">
                  <c:v>73.9</c:v>
                </c:pt>
                <c:pt idx="122">
                  <c:v>59.1</c:v>
                </c:pt>
                <c:pt idx="123">
                  <c:v>18.7</c:v>
                </c:pt>
                <c:pt idx="124">
                  <c:v>23.9</c:v>
                </c:pt>
                <c:pt idx="125">
                  <c:v>22</c:v>
                </c:pt>
                <c:pt idx="126">
                  <c:v>32</c:v>
                </c:pt>
                <c:pt idx="127">
                  <c:v>36.8</c:v>
                </c:pt>
                <c:pt idx="128">
                  <c:v>27.7</c:v>
                </c:pt>
                <c:pt idx="129">
                  <c:v>44.4</c:v>
                </c:pt>
                <c:pt idx="130">
                  <c:v>36.4</c:v>
                </c:pt>
                <c:pt idx="131">
                  <c:v>38</c:v>
                </c:pt>
                <c:pt idx="132">
                  <c:v>46.2</c:v>
                </c:pt>
                <c:pt idx="133">
                  <c:v>38.5</c:v>
                </c:pt>
                <c:pt idx="134">
                  <c:v>21.2</c:v>
                </c:pt>
                <c:pt idx="135">
                  <c:v>45.1</c:v>
                </c:pt>
                <c:pt idx="136">
                  <c:v>41.2</c:v>
                </c:pt>
                <c:pt idx="137">
                  <c:v>41.2</c:v>
                </c:pt>
                <c:pt idx="138">
                  <c:v>48.7</c:v>
                </c:pt>
                <c:pt idx="139">
                  <c:v>53.3</c:v>
                </c:pt>
                <c:pt idx="140">
                  <c:v>53.9</c:v>
                </c:pt>
                <c:pt idx="141">
                  <c:v>93.6</c:v>
                </c:pt>
                <c:pt idx="142">
                  <c:v>133.5</c:v>
                </c:pt>
                <c:pt idx="143">
                  <c:v>91.8</c:v>
                </c:pt>
                <c:pt idx="144">
                  <c:v>52.2</c:v>
                </c:pt>
                <c:pt idx="145">
                  <c:v>37.2</c:v>
                </c:pt>
                <c:pt idx="146">
                  <c:v>65.7</c:v>
                </c:pt>
                <c:pt idx="147">
                  <c:v>74</c:v>
                </c:pt>
                <c:pt idx="148">
                  <c:v>59</c:v>
                </c:pt>
                <c:pt idx="149">
                  <c:v>40.5</c:v>
                </c:pt>
                <c:pt idx="150">
                  <c:v>34</c:v>
                </c:pt>
                <c:pt idx="151">
                  <c:v>180</c:v>
                </c:pt>
                <c:pt idx="152">
                  <c:v>91.6</c:v>
                </c:pt>
                <c:pt idx="153">
                  <c:v>50.7</c:v>
                </c:pt>
                <c:pt idx="154">
                  <c:v>30.3</c:v>
                </c:pt>
                <c:pt idx="155">
                  <c:v>69.4</c:v>
                </c:pt>
                <c:pt idx="156">
                  <c:v>45.7</c:v>
                </c:pt>
                <c:pt idx="157">
                  <c:v>141</c:v>
                </c:pt>
                <c:pt idx="158">
                  <c:v>80.1</c:v>
                </c:pt>
                <c:pt idx="159">
                  <c:v>61.5</c:v>
                </c:pt>
                <c:pt idx="160">
                  <c:v>52.1</c:v>
                </c:pt>
                <c:pt idx="161">
                  <c:v>59.8</c:v>
                </c:pt>
                <c:pt idx="162">
                  <c:v>71.8</c:v>
                </c:pt>
                <c:pt idx="163">
                  <c:v>64.7</c:v>
                </c:pt>
                <c:pt idx="164">
                  <c:v>511.1</c:v>
                </c:pt>
                <c:pt idx="165">
                  <c:v>380.5</c:v>
                </c:pt>
                <c:pt idx="166">
                  <c:v>135.9</c:v>
                </c:pt>
                <c:pt idx="167">
                  <c:v>50.6</c:v>
                </c:pt>
                <c:pt idx="168">
                  <c:v>53.1</c:v>
                </c:pt>
                <c:pt idx="169">
                  <c:v>37.7</c:v>
                </c:pt>
                <c:pt idx="170">
                  <c:v>85.6</c:v>
                </c:pt>
                <c:pt idx="171">
                  <c:v>72.9</c:v>
                </c:pt>
                <c:pt idx="172">
                  <c:v>291.6</c:v>
                </c:pt>
                <c:pt idx="173">
                  <c:v>61.5</c:v>
                </c:pt>
                <c:pt idx="174">
                  <c:v>56</c:v>
                </c:pt>
                <c:pt idx="175">
                  <c:v>62.6</c:v>
                </c:pt>
                <c:pt idx="176">
                  <c:v>86.2</c:v>
                </c:pt>
                <c:pt idx="177">
                  <c:v>347.2</c:v>
                </c:pt>
                <c:pt idx="178">
                  <c:v>474.9</c:v>
                </c:pt>
                <c:pt idx="179">
                  <c:v>518.8</c:v>
                </c:pt>
                <c:pt idx="180">
                  <c:v>260.1</c:v>
                </c:pt>
                <c:pt idx="181">
                  <c:v>64.7</c:v>
                </c:pt>
                <c:pt idx="182">
                  <c:v>20.5</c:v>
                </c:pt>
                <c:pt idx="183">
                  <c:v>67</c:v>
                </c:pt>
                <c:pt idx="184">
                  <c:v>23.9</c:v>
                </c:pt>
                <c:pt idx="185">
                  <c:v>47.5</c:v>
                </c:pt>
                <c:pt idx="186">
                  <c:v>52</c:v>
                </c:pt>
                <c:pt idx="187">
                  <c:v>59.4</c:v>
                </c:pt>
                <c:pt idx="188">
                  <c:v>53.3</c:v>
                </c:pt>
                <c:pt idx="189">
                  <c:v>74.4</c:v>
                </c:pt>
                <c:pt idx="190">
                  <c:v>73.3</c:v>
                </c:pt>
                <c:pt idx="191">
                  <c:v>71.3</c:v>
                </c:pt>
                <c:pt idx="192">
                  <c:v>59.4</c:v>
                </c:pt>
                <c:pt idx="193">
                  <c:v>50.2</c:v>
                </c:pt>
                <c:pt idx="194">
                  <c:v>55.2</c:v>
                </c:pt>
                <c:pt idx="195">
                  <c:v>134.5</c:v>
                </c:pt>
                <c:pt idx="196">
                  <c:v>78.7</c:v>
                </c:pt>
                <c:pt idx="197">
                  <c:v>61.3</c:v>
                </c:pt>
                <c:pt idx="198">
                  <c:v>68.4</c:v>
                </c:pt>
                <c:pt idx="199">
                  <c:v>132</c:v>
                </c:pt>
                <c:pt idx="200">
                  <c:v>265.7</c:v>
                </c:pt>
                <c:pt idx="201">
                  <c:v>232.5</c:v>
                </c:pt>
                <c:pt idx="202">
                  <c:v>138.7</c:v>
                </c:pt>
                <c:pt idx="203">
                  <c:v>105.4</c:v>
                </c:pt>
                <c:pt idx="204">
                  <c:v>110.4</c:v>
                </c:pt>
                <c:pt idx="205">
                  <c:v>280.4</c:v>
                </c:pt>
                <c:pt idx="206">
                  <c:v>323.2</c:v>
                </c:pt>
                <c:pt idx="207">
                  <c:v>104.2</c:v>
                </c:pt>
                <c:pt idx="208">
                  <c:v>161.5</c:v>
                </c:pt>
                <c:pt idx="209">
                  <c:v>286.9</c:v>
                </c:pt>
                <c:pt idx="210">
                  <c:v>173.1</c:v>
                </c:pt>
                <c:pt idx="211">
                  <c:v>230.1</c:v>
                </c:pt>
                <c:pt idx="212">
                  <c:v>383.1</c:v>
                </c:pt>
                <c:pt idx="213">
                  <c:v>448.6</c:v>
                </c:pt>
                <c:pt idx="214">
                  <c:v>298.9</c:v>
                </c:pt>
                <c:pt idx="215">
                  <c:v>307.3</c:v>
                </c:pt>
                <c:pt idx="216">
                  <c:v>305.8</c:v>
                </c:pt>
                <c:pt idx="217">
                  <c:v>279.6</c:v>
                </c:pt>
                <c:pt idx="218">
                  <c:v>156.4</c:v>
                </c:pt>
                <c:pt idx="219">
                  <c:v>141</c:v>
                </c:pt>
                <c:pt idx="220">
                  <c:v>128.3</c:v>
                </c:pt>
                <c:pt idx="221">
                  <c:v>160.2</c:v>
                </c:pt>
                <c:pt idx="222">
                  <c:v>176.8</c:v>
                </c:pt>
                <c:pt idx="223">
                  <c:v>224.2</c:v>
                </c:pt>
                <c:pt idx="224">
                  <c:v>101.5</c:v>
                </c:pt>
                <c:pt idx="225">
                  <c:v>75.2</c:v>
                </c:pt>
                <c:pt idx="226">
                  <c:v>219.6</c:v>
                </c:pt>
                <c:pt idx="227">
                  <c:v>237.7</c:v>
                </c:pt>
                <c:pt idx="228">
                  <c:v>231.8</c:v>
                </c:pt>
                <c:pt idx="229">
                  <c:v>196.7</c:v>
                </c:pt>
                <c:pt idx="230">
                  <c:v>164.7</c:v>
                </c:pt>
                <c:pt idx="231">
                  <c:v>193.8</c:v>
                </c:pt>
                <c:pt idx="232">
                  <c:v>201.32</c:v>
                </c:pt>
                <c:pt idx="233">
                  <c:v>237.6</c:v>
                </c:pt>
                <c:pt idx="234">
                  <c:v>244</c:v>
                </c:pt>
                <c:pt idx="235">
                  <c:v>220.6</c:v>
                </c:pt>
                <c:pt idx="236">
                  <c:v>239.6</c:v>
                </c:pt>
                <c:pt idx="237">
                  <c:v>245.1</c:v>
                </c:pt>
                <c:pt idx="238">
                  <c:v>224.4</c:v>
                </c:pt>
                <c:pt idx="239">
                  <c:v>235.1</c:v>
                </c:pt>
                <c:pt idx="240">
                  <c:v>212.5</c:v>
                </c:pt>
                <c:pt idx="241">
                  <c:v>167</c:v>
                </c:pt>
                <c:pt idx="242">
                  <c:v>163</c:v>
                </c:pt>
                <c:pt idx="243">
                  <c:v>161</c:v>
                </c:pt>
                <c:pt idx="244">
                  <c:v>226.5</c:v>
                </c:pt>
                <c:pt idx="245">
                  <c:v>156.5</c:v>
                </c:pt>
                <c:pt idx="246">
                  <c:v>136.4</c:v>
                </c:pt>
                <c:pt idx="247">
                  <c:v>131.3</c:v>
                </c:pt>
                <c:pt idx="248">
                  <c:v>216.6</c:v>
                </c:pt>
                <c:pt idx="249">
                  <c:v>190.7</c:v>
                </c:pt>
                <c:pt idx="250">
                  <c:v>178.1</c:v>
                </c:pt>
                <c:pt idx="251">
                  <c:v>138.7</c:v>
                </c:pt>
                <c:pt idx="252">
                  <c:v>178.1</c:v>
                </c:pt>
                <c:pt idx="253">
                  <c:v>188</c:v>
                </c:pt>
                <c:pt idx="254">
                  <c:v>220.6</c:v>
                </c:pt>
                <c:pt idx="255">
                  <c:v>198.7</c:v>
                </c:pt>
                <c:pt idx="256">
                  <c:v>203</c:v>
                </c:pt>
                <c:pt idx="257">
                  <c:v>195.9</c:v>
                </c:pt>
                <c:pt idx="258">
                  <c:v>170.7</c:v>
                </c:pt>
                <c:pt idx="259">
                  <c:v>201.1</c:v>
                </c:pt>
                <c:pt idx="260">
                  <c:v>218.2</c:v>
                </c:pt>
                <c:pt idx="261">
                  <c:v>222.9</c:v>
                </c:pt>
                <c:pt idx="262">
                  <c:v>229.4</c:v>
                </c:pt>
                <c:pt idx="263">
                  <c:v>233.7</c:v>
                </c:pt>
                <c:pt idx="264">
                  <c:v>99.4</c:v>
                </c:pt>
                <c:pt idx="265">
                  <c:v>138.2</c:v>
                </c:pt>
                <c:pt idx="266">
                  <c:v>124.5</c:v>
                </c:pt>
                <c:pt idx="267">
                  <c:v>167.3</c:v>
                </c:pt>
                <c:pt idx="268">
                  <c:v>174.5</c:v>
                </c:pt>
                <c:pt idx="269">
                  <c:v>129.9</c:v>
                </c:pt>
                <c:pt idx="270">
                  <c:v>129.3</c:v>
                </c:pt>
                <c:pt idx="271">
                  <c:v>149.5</c:v>
                </c:pt>
                <c:pt idx="272">
                  <c:v>188.8</c:v>
                </c:pt>
                <c:pt idx="273">
                  <c:v>229.8</c:v>
                </c:pt>
                <c:pt idx="274">
                  <c:v>154.5</c:v>
                </c:pt>
                <c:pt idx="275">
                  <c:v>131.6</c:v>
                </c:pt>
                <c:pt idx="276">
                  <c:v>159.7</c:v>
                </c:pt>
                <c:pt idx="277">
                  <c:v>184.5</c:v>
                </c:pt>
                <c:pt idx="278">
                  <c:v>132</c:v>
                </c:pt>
                <c:pt idx="279">
                  <c:v>118.2</c:v>
                </c:pt>
                <c:pt idx="280">
                  <c:v>104</c:v>
                </c:pt>
                <c:pt idx="281">
                  <c:v>132.4</c:v>
                </c:pt>
                <c:pt idx="282">
                  <c:v>148.4</c:v>
                </c:pt>
                <c:pt idx="283">
                  <c:v>137.6</c:v>
                </c:pt>
                <c:pt idx="284">
                  <c:v>140.1</c:v>
                </c:pt>
                <c:pt idx="285">
                  <c:v>167</c:v>
                </c:pt>
                <c:pt idx="286">
                  <c:v>141</c:v>
                </c:pt>
                <c:pt idx="287">
                  <c:v>141</c:v>
                </c:pt>
                <c:pt idx="288">
                  <c:v>141</c:v>
                </c:pt>
                <c:pt idx="289">
                  <c:v>131</c:v>
                </c:pt>
                <c:pt idx="290">
                  <c:v>136.9</c:v>
                </c:pt>
                <c:pt idx="291">
                  <c:v>115.5</c:v>
                </c:pt>
                <c:pt idx="292">
                  <c:v>149.5</c:v>
                </c:pt>
                <c:pt idx="293">
                  <c:v>188.7</c:v>
                </c:pt>
                <c:pt idx="294">
                  <c:v>119.1</c:v>
                </c:pt>
                <c:pt idx="295">
                  <c:v>141.3</c:v>
                </c:pt>
                <c:pt idx="296">
                  <c:v>143.7</c:v>
                </c:pt>
                <c:pt idx="297">
                  <c:v>116.8</c:v>
                </c:pt>
                <c:pt idx="298">
                  <c:v>152.1</c:v>
                </c:pt>
                <c:pt idx="299">
                  <c:v>183.2</c:v>
                </c:pt>
                <c:pt idx="300">
                  <c:v>99.1</c:v>
                </c:pt>
                <c:pt idx="301">
                  <c:v>144.7</c:v>
                </c:pt>
                <c:pt idx="302">
                  <c:v>93.7</c:v>
                </c:pt>
                <c:pt idx="303">
                  <c:v>170.3</c:v>
                </c:pt>
                <c:pt idx="304">
                  <c:v>65.6</c:v>
                </c:pt>
                <c:pt idx="335">
                  <c:v>216.3</c:v>
                </c:pt>
                <c:pt idx="336">
                  <c:v>209</c:v>
                </c:pt>
                <c:pt idx="337">
                  <c:v>226.4</c:v>
                </c:pt>
                <c:pt idx="338">
                  <c:v>227.6</c:v>
                </c:pt>
                <c:pt idx="339">
                  <c:v>247.2</c:v>
                </c:pt>
                <c:pt idx="340">
                  <c:v>249.6</c:v>
                </c:pt>
                <c:pt idx="341">
                  <c:v>243.1</c:v>
                </c:pt>
                <c:pt idx="342">
                  <c:v>242.4</c:v>
                </c:pt>
                <c:pt idx="343">
                  <c:v>249.9</c:v>
                </c:pt>
                <c:pt idx="344">
                  <c:v>250</c:v>
                </c:pt>
                <c:pt idx="345">
                  <c:v>245.9</c:v>
                </c:pt>
                <c:pt idx="346">
                  <c:v>238.6</c:v>
                </c:pt>
                <c:pt idx="347">
                  <c:v>226.1</c:v>
                </c:pt>
                <c:pt idx="348">
                  <c:v>244.9</c:v>
                </c:pt>
                <c:pt idx="349">
                  <c:v>246.4</c:v>
                </c:pt>
                <c:pt idx="350">
                  <c:v>238.8</c:v>
                </c:pt>
                <c:pt idx="351">
                  <c:v>243.7</c:v>
                </c:pt>
                <c:pt idx="352">
                  <c:v>231.1</c:v>
                </c:pt>
                <c:pt idx="353">
                  <c:v>248.7</c:v>
                </c:pt>
                <c:pt idx="354">
                  <c:v>249.4</c:v>
                </c:pt>
                <c:pt idx="355">
                  <c:v>236.3</c:v>
                </c:pt>
                <c:pt idx="356">
                  <c:v>228.8</c:v>
                </c:pt>
                <c:pt idx="357">
                  <c:v>250</c:v>
                </c:pt>
                <c:pt idx="358">
                  <c:v>246.1</c:v>
                </c:pt>
                <c:pt idx="359">
                  <c:v>243.6</c:v>
                </c:pt>
                <c:pt idx="360">
                  <c:v>246.4</c:v>
                </c:pt>
                <c:pt idx="361">
                  <c:v>250</c:v>
                </c:pt>
                <c:pt idx="362">
                  <c:v>245.4</c:v>
                </c:pt>
                <c:pt idx="363">
                  <c:v>231.8</c:v>
                </c:pt>
                <c:pt idx="364">
                  <c:v>154.6</c:v>
                </c:pt>
                <c:pt idx="365">
                  <c:v>186.1</c:v>
                </c:pt>
                <c:pt idx="366">
                  <c:v>64</c:v>
                </c:pt>
                <c:pt idx="367">
                  <c:v>146.5</c:v>
                </c:pt>
                <c:pt idx="368">
                  <c:v>142.7</c:v>
                </c:pt>
                <c:pt idx="369">
                  <c:v>146.7</c:v>
                </c:pt>
                <c:pt idx="370">
                  <c:v>143.6</c:v>
                </c:pt>
                <c:pt idx="371">
                  <c:v>149.6</c:v>
                </c:pt>
                <c:pt idx="372">
                  <c:v>149.4</c:v>
                </c:pt>
                <c:pt idx="373">
                  <c:v>146.7</c:v>
                </c:pt>
                <c:pt idx="374">
                  <c:v>132.9</c:v>
                </c:pt>
                <c:pt idx="375">
                  <c:v>149.5</c:v>
                </c:pt>
                <c:pt idx="376">
                  <c:v>149.9</c:v>
                </c:pt>
                <c:pt idx="377">
                  <c:v>149.6</c:v>
                </c:pt>
                <c:pt idx="378">
                  <c:v>138.9</c:v>
                </c:pt>
                <c:pt idx="379">
                  <c:v>150</c:v>
                </c:pt>
                <c:pt idx="380">
                  <c:v>148.8</c:v>
                </c:pt>
                <c:pt idx="381">
                  <c:v>149</c:v>
                </c:pt>
                <c:pt idx="382">
                  <c:v>148.7</c:v>
                </c:pt>
                <c:pt idx="383">
                  <c:v>145.1</c:v>
                </c:pt>
                <c:pt idx="384">
                  <c:v>149.3</c:v>
                </c:pt>
                <c:pt idx="385">
                  <c:v>149.6</c:v>
                </c:pt>
                <c:pt idx="386">
                  <c:v>149.6</c:v>
                </c:pt>
                <c:pt idx="387">
                  <c:v>144</c:v>
                </c:pt>
                <c:pt idx="388">
                  <c:v>150</c:v>
                </c:pt>
                <c:pt idx="389">
                  <c:v>149.5</c:v>
                </c:pt>
                <c:pt idx="390">
                  <c:v>143</c:v>
                </c:pt>
                <c:pt idx="391">
                  <c:v>110.4</c:v>
                </c:pt>
                <c:pt idx="392">
                  <c:v>128.1</c:v>
                </c:pt>
                <c:pt idx="393">
                  <c:v>147.8</c:v>
                </c:pt>
                <c:pt idx="394">
                  <c:v>149.9</c:v>
                </c:pt>
                <c:pt idx="395">
                  <c:v>133.7</c:v>
                </c:pt>
                <c:pt idx="396">
                  <c:v>110.3</c:v>
                </c:pt>
                <c:pt idx="397">
                  <c:v>148.1</c:v>
                </c:pt>
                <c:pt idx="398">
                  <c:v>144.4</c:v>
                </c:pt>
                <c:pt idx="399">
                  <c:v>136.3</c:v>
                </c:pt>
                <c:pt idx="400">
                  <c:v>135</c:v>
                </c:pt>
                <c:pt idx="401">
                  <c:v>131.3</c:v>
                </c:pt>
                <c:pt idx="402">
                  <c:v>119.3</c:v>
                </c:pt>
                <c:pt idx="403">
                  <c:v>142.4</c:v>
                </c:pt>
                <c:pt idx="404">
                  <c:v>149.9</c:v>
                </c:pt>
                <c:pt idx="405">
                  <c:v>133.2</c:v>
                </c:pt>
                <c:pt idx="406">
                  <c:v>149.9</c:v>
                </c:pt>
                <c:pt idx="407">
                  <c:v>132.6</c:v>
                </c:pt>
                <c:pt idx="408">
                  <c:v>149.8</c:v>
                </c:pt>
                <c:pt idx="409">
                  <c:v>136.7</c:v>
                </c:pt>
                <c:pt idx="410">
                  <c:v>138.3</c:v>
                </c:pt>
                <c:pt idx="411">
                  <c:v>149.7</c:v>
                </c:pt>
                <c:pt idx="412">
                  <c:v>147</c:v>
                </c:pt>
                <c:pt idx="413">
                  <c:v>144.5</c:v>
                </c:pt>
                <c:pt idx="414">
                  <c:v>148.1</c:v>
                </c:pt>
                <c:pt idx="415">
                  <c:v>131.2</c:v>
                </c:pt>
                <c:pt idx="416">
                  <c:v>135.5</c:v>
                </c:pt>
                <c:pt idx="417">
                  <c:v>143.1</c:v>
                </c:pt>
                <c:pt idx="418">
                  <c:v>126.8</c:v>
                </c:pt>
                <c:pt idx="419">
                  <c:v>84.3</c:v>
                </c:pt>
                <c:pt idx="420">
                  <c:v>114.3</c:v>
                </c:pt>
                <c:pt idx="421">
                  <c:v>135.6</c:v>
                </c:pt>
                <c:pt idx="422">
                  <c:v>126.2</c:v>
                </c:pt>
                <c:pt idx="423">
                  <c:v>133.8</c:v>
                </c:pt>
                <c:pt idx="424">
                  <c:v>149.5</c:v>
                </c:pt>
                <c:pt idx="425">
                  <c:v>148.4</c:v>
                </c:pt>
                <c:pt idx="426">
                  <c:v>147.5</c:v>
                </c:pt>
                <c:pt idx="427">
                  <c:v>142</c:v>
                </c:pt>
                <c:pt idx="428">
                  <c:v>130.2</c:v>
                </c:pt>
                <c:pt idx="429">
                  <c:v>141.7</c:v>
                </c:pt>
                <c:pt idx="430">
                  <c:v>142.8</c:v>
                </c:pt>
                <c:pt idx="431">
                  <c:v>104.3</c:v>
                </c:pt>
                <c:pt idx="432">
                  <c:v>69.1</c:v>
                </c:pt>
                <c:pt idx="433">
                  <c:v>71.1</c:v>
                </c:pt>
                <c:pt idx="434">
                  <c:v>53.7</c:v>
                </c:pt>
                <c:pt idx="435">
                  <c:v>147.9</c:v>
                </c:pt>
                <c:pt idx="436">
                  <c:v>142.8</c:v>
                </c:pt>
                <c:pt idx="437">
                  <c:v>143.5</c:v>
                </c:pt>
                <c:pt idx="438">
                  <c:v>125.2</c:v>
                </c:pt>
                <c:pt idx="439">
                  <c:v>134.2</c:v>
                </c:pt>
                <c:pt idx="440">
                  <c:v>124.2</c:v>
                </c:pt>
                <c:pt idx="441">
                  <c:v>118.5</c:v>
                </c:pt>
                <c:pt idx="442">
                  <c:v>90.1</c:v>
                </c:pt>
                <c:pt idx="443">
                  <c:v>135.9</c:v>
                </c:pt>
                <c:pt idx="444">
                  <c:v>143.5</c:v>
                </c:pt>
                <c:pt idx="445">
                  <c:v>112.9</c:v>
                </c:pt>
                <c:pt idx="446">
                  <c:v>78.6</c:v>
                </c:pt>
                <c:pt idx="447">
                  <c:v>123.3</c:v>
                </c:pt>
                <c:pt idx="448">
                  <c:v>107.2</c:v>
                </c:pt>
                <c:pt idx="449">
                  <c:v>88</c:v>
                </c:pt>
                <c:pt idx="450">
                  <c:v>82.9</c:v>
                </c:pt>
                <c:pt idx="451">
                  <c:v>106.5</c:v>
                </c:pt>
                <c:pt idx="452">
                  <c:v>112.1</c:v>
                </c:pt>
                <c:pt idx="453">
                  <c:v>70.4</c:v>
                </c:pt>
                <c:pt idx="454">
                  <c:v>121.6</c:v>
                </c:pt>
                <c:pt idx="455">
                  <c:v>133.9</c:v>
                </c:pt>
                <c:pt idx="456">
                  <c:v>110.5</c:v>
                </c:pt>
                <c:pt idx="457">
                  <c:v>125.6</c:v>
                </c:pt>
                <c:pt idx="458">
                  <c:v>107.3</c:v>
                </c:pt>
                <c:pt idx="459">
                  <c:v>135.8</c:v>
                </c:pt>
                <c:pt idx="460">
                  <c:v>110.6</c:v>
                </c:pt>
                <c:pt idx="461">
                  <c:v>98.1</c:v>
                </c:pt>
                <c:pt idx="462">
                  <c:v>95.6</c:v>
                </c:pt>
                <c:pt idx="463">
                  <c:v>112.7</c:v>
                </c:pt>
                <c:pt idx="464">
                  <c:v>112.7</c:v>
                </c:pt>
                <c:pt idx="465">
                  <c:v>94.3</c:v>
                </c:pt>
                <c:pt idx="466">
                  <c:v>81.4</c:v>
                </c:pt>
                <c:pt idx="467">
                  <c:v>43</c:v>
                </c:pt>
                <c:pt idx="468">
                  <c:v>33.8</c:v>
                </c:pt>
                <c:pt idx="469">
                  <c:v>98.3</c:v>
                </c:pt>
                <c:pt idx="470">
                  <c:v>85.2</c:v>
                </c:pt>
                <c:pt idx="471">
                  <c:v>124</c:v>
                </c:pt>
                <c:pt idx="472">
                  <c:v>110.5</c:v>
                </c:pt>
                <c:pt idx="473">
                  <c:v>115</c:v>
                </c:pt>
                <c:pt idx="474">
                  <c:v>33.5</c:v>
                </c:pt>
                <c:pt idx="475">
                  <c:v>62.2</c:v>
                </c:pt>
                <c:pt idx="476">
                  <c:v>39.6</c:v>
                </c:pt>
                <c:pt idx="477">
                  <c:v>74.6</c:v>
                </c:pt>
                <c:pt idx="478">
                  <c:v>53.5</c:v>
                </c:pt>
                <c:pt idx="479">
                  <c:v>96.6</c:v>
                </c:pt>
                <c:pt idx="480">
                  <c:v>69.6</c:v>
                </c:pt>
                <c:pt idx="481">
                  <c:v>56.2</c:v>
                </c:pt>
                <c:pt idx="482">
                  <c:v>18.8</c:v>
                </c:pt>
                <c:pt idx="483">
                  <c:v>79.6</c:v>
                </c:pt>
                <c:pt idx="484">
                  <c:v>102.6</c:v>
                </c:pt>
                <c:pt idx="485">
                  <c:v>43.7</c:v>
                </c:pt>
                <c:pt idx="486">
                  <c:v>27</c:v>
                </c:pt>
                <c:pt idx="487">
                  <c:v>49.1</c:v>
                </c:pt>
                <c:pt idx="488">
                  <c:v>55.7</c:v>
                </c:pt>
                <c:pt idx="489">
                  <c:v>85.4</c:v>
                </c:pt>
                <c:pt idx="490">
                  <c:v>11.9</c:v>
                </c:pt>
                <c:pt idx="491">
                  <c:v>138</c:v>
                </c:pt>
                <c:pt idx="492">
                  <c:v>98.7</c:v>
                </c:pt>
                <c:pt idx="493">
                  <c:v>122.6</c:v>
                </c:pt>
                <c:pt idx="494">
                  <c:v>124.9</c:v>
                </c:pt>
                <c:pt idx="495">
                  <c:v>64.3</c:v>
                </c:pt>
                <c:pt idx="496">
                  <c:v>52.8</c:v>
                </c:pt>
                <c:pt idx="497">
                  <c:v>10.5</c:v>
                </c:pt>
                <c:pt idx="498">
                  <c:v>28.4</c:v>
                </c:pt>
                <c:pt idx="499">
                  <c:v>67.3</c:v>
                </c:pt>
                <c:pt idx="500">
                  <c:v>50.5</c:v>
                </c:pt>
                <c:pt idx="501">
                  <c:v>38.2</c:v>
                </c:pt>
                <c:pt idx="502">
                  <c:v>132.5</c:v>
                </c:pt>
                <c:pt idx="503">
                  <c:v>90.2</c:v>
                </c:pt>
                <c:pt idx="504">
                  <c:v>112</c:v>
                </c:pt>
                <c:pt idx="505">
                  <c:v>97.6</c:v>
                </c:pt>
                <c:pt idx="506">
                  <c:v>102.4</c:v>
                </c:pt>
                <c:pt idx="507">
                  <c:v>55.2</c:v>
                </c:pt>
                <c:pt idx="508">
                  <c:v>95.3</c:v>
                </c:pt>
                <c:pt idx="509">
                  <c:v>65.6</c:v>
                </c:pt>
                <c:pt idx="510">
                  <c:v>83</c:v>
                </c:pt>
                <c:pt idx="511">
                  <c:v>28.2</c:v>
                </c:pt>
                <c:pt idx="512">
                  <c:v>71.1</c:v>
                </c:pt>
                <c:pt idx="513">
                  <c:v>46</c:v>
                </c:pt>
                <c:pt idx="514">
                  <c:v>63.3</c:v>
                </c:pt>
                <c:pt idx="515">
                  <c:v>148.3</c:v>
                </c:pt>
                <c:pt idx="516">
                  <c:v>54.1</c:v>
                </c:pt>
                <c:pt idx="517">
                  <c:v>44.5</c:v>
                </c:pt>
                <c:pt idx="518">
                  <c:v>29</c:v>
                </c:pt>
                <c:pt idx="519">
                  <c:v>42.4</c:v>
                </c:pt>
                <c:pt idx="520">
                  <c:v>61.5</c:v>
                </c:pt>
                <c:pt idx="521">
                  <c:v>40.2</c:v>
                </c:pt>
                <c:pt idx="522">
                  <c:v>103.2</c:v>
                </c:pt>
                <c:pt idx="523">
                  <c:v>85.1</c:v>
                </c:pt>
                <c:pt idx="524">
                  <c:v>92.2</c:v>
                </c:pt>
                <c:pt idx="525">
                  <c:v>77.3</c:v>
                </c:pt>
                <c:pt idx="526">
                  <c:v>111.8</c:v>
                </c:pt>
                <c:pt idx="527">
                  <c:v>51.2</c:v>
                </c:pt>
                <c:pt idx="528">
                  <c:v>39.8</c:v>
                </c:pt>
                <c:pt idx="529">
                  <c:v>60.9</c:v>
                </c:pt>
                <c:pt idx="530">
                  <c:v>74.8</c:v>
                </c:pt>
                <c:pt idx="531">
                  <c:v>59.4</c:v>
                </c:pt>
                <c:pt idx="532">
                  <c:v>116.3</c:v>
                </c:pt>
                <c:pt idx="533">
                  <c:v>84.7</c:v>
                </c:pt>
                <c:pt idx="534">
                  <c:v>79.8</c:v>
                </c:pt>
                <c:pt idx="535">
                  <c:v>91.4</c:v>
                </c:pt>
                <c:pt idx="536">
                  <c:v>71.9</c:v>
                </c:pt>
                <c:pt idx="537">
                  <c:v>65.7</c:v>
                </c:pt>
                <c:pt idx="538">
                  <c:v>40.1</c:v>
                </c:pt>
                <c:pt idx="539">
                  <c:v>33.4</c:v>
                </c:pt>
                <c:pt idx="540">
                  <c:v>37.7</c:v>
                </c:pt>
                <c:pt idx="541">
                  <c:v>14.2</c:v>
                </c:pt>
                <c:pt idx="542">
                  <c:v>68.3</c:v>
                </c:pt>
                <c:pt idx="543">
                  <c:v>50.5</c:v>
                </c:pt>
                <c:pt idx="544">
                  <c:v>45.8</c:v>
                </c:pt>
                <c:pt idx="545">
                  <c:v>54.6</c:v>
                </c:pt>
                <c:pt idx="546">
                  <c:v>81.5</c:v>
                </c:pt>
                <c:pt idx="547">
                  <c:v>51.3</c:v>
                </c:pt>
                <c:pt idx="548">
                  <c:v>77.8</c:v>
                </c:pt>
                <c:pt idx="549">
                  <c:v>73.8</c:v>
                </c:pt>
                <c:pt idx="550">
                  <c:v>49.6</c:v>
                </c:pt>
                <c:pt idx="551">
                  <c:v>43.9</c:v>
                </c:pt>
                <c:pt idx="552">
                  <c:v>33.4</c:v>
                </c:pt>
                <c:pt idx="553">
                  <c:v>61.4</c:v>
                </c:pt>
                <c:pt idx="554">
                  <c:v>47.8</c:v>
                </c:pt>
                <c:pt idx="555">
                  <c:v>29.8</c:v>
                </c:pt>
                <c:pt idx="556">
                  <c:v>44.6</c:v>
                </c:pt>
                <c:pt idx="557">
                  <c:v>51.2</c:v>
                </c:pt>
                <c:pt idx="558">
                  <c:v>50.9</c:v>
                </c:pt>
                <c:pt idx="559">
                  <c:v>65</c:v>
                </c:pt>
                <c:pt idx="560">
                  <c:v>52.5</c:v>
                </c:pt>
                <c:pt idx="561">
                  <c:v>39.5</c:v>
                </c:pt>
                <c:pt idx="562">
                  <c:v>38.1</c:v>
                </c:pt>
                <c:pt idx="563">
                  <c:v>38.7</c:v>
                </c:pt>
                <c:pt idx="564">
                  <c:v>36.7</c:v>
                </c:pt>
                <c:pt idx="565">
                  <c:v>48.8</c:v>
                </c:pt>
                <c:pt idx="566">
                  <c:v>25.3</c:v>
                </c:pt>
                <c:pt idx="567">
                  <c:v>44.3</c:v>
                </c:pt>
                <c:pt idx="568">
                  <c:v>44.4</c:v>
                </c:pt>
                <c:pt idx="569">
                  <c:v>64.7</c:v>
                </c:pt>
                <c:pt idx="570">
                  <c:v>43.2</c:v>
                </c:pt>
                <c:pt idx="571">
                  <c:v>49.7</c:v>
                </c:pt>
                <c:pt idx="572">
                  <c:v>31.4</c:v>
                </c:pt>
                <c:pt idx="573">
                  <c:v>33.5</c:v>
                </c:pt>
                <c:pt idx="574">
                  <c:v>45.8</c:v>
                </c:pt>
                <c:pt idx="575">
                  <c:v>27.1</c:v>
                </c:pt>
                <c:pt idx="576">
                  <c:v>44.8</c:v>
                </c:pt>
                <c:pt idx="577">
                  <c:v>62.4</c:v>
                </c:pt>
                <c:pt idx="578">
                  <c:v>43.1</c:v>
                </c:pt>
                <c:pt idx="579">
                  <c:v>51.8</c:v>
                </c:pt>
                <c:pt idx="580">
                  <c:v>24.6</c:v>
                </c:pt>
                <c:pt idx="581">
                  <c:v>50.3</c:v>
                </c:pt>
                <c:pt idx="582">
                  <c:v>43.7</c:v>
                </c:pt>
                <c:pt idx="583">
                  <c:v>28.5</c:v>
                </c:pt>
                <c:pt idx="584">
                  <c:v>56.7</c:v>
                </c:pt>
                <c:pt idx="585">
                  <c:v>33.4</c:v>
                </c:pt>
                <c:pt idx="586">
                  <c:v>8.7</c:v>
                </c:pt>
                <c:pt idx="587">
                  <c:v>27.2</c:v>
                </c:pt>
                <c:pt idx="588">
                  <c:v>39.8</c:v>
                </c:pt>
                <c:pt idx="589">
                  <c:v>18.2</c:v>
                </c:pt>
                <c:pt idx="590">
                  <c:v>46.1</c:v>
                </c:pt>
                <c:pt idx="591">
                  <c:v>3.3</c:v>
                </c:pt>
                <c:pt idx="592">
                  <c:v>30.9</c:v>
                </c:pt>
                <c:pt idx="593">
                  <c:v>22.6</c:v>
                </c:pt>
                <c:pt idx="594">
                  <c:v>45.1</c:v>
                </c:pt>
                <c:pt idx="595">
                  <c:v>61</c:v>
                </c:pt>
                <c:pt idx="596">
                  <c:v>47.1</c:v>
                </c:pt>
                <c:pt idx="597">
                  <c:v>34.4</c:v>
                </c:pt>
                <c:pt idx="598">
                  <c:v>28.3</c:v>
                </c:pt>
                <c:pt idx="599">
                  <c:v>48.7</c:v>
                </c:pt>
                <c:pt idx="600">
                  <c:v>53.7</c:v>
                </c:pt>
                <c:pt idx="601">
                  <c:v>61.8</c:v>
                </c:pt>
                <c:pt idx="602">
                  <c:v>54.5</c:v>
                </c:pt>
                <c:pt idx="603">
                  <c:v>25.6</c:v>
                </c:pt>
                <c:pt idx="604">
                  <c:v>67.2</c:v>
                </c:pt>
                <c:pt idx="605">
                  <c:v>54.3</c:v>
                </c:pt>
                <c:pt idx="606">
                  <c:v>30</c:v>
                </c:pt>
                <c:pt idx="607">
                  <c:v>41.1</c:v>
                </c:pt>
                <c:pt idx="608">
                  <c:v>53.3</c:v>
                </c:pt>
                <c:pt idx="609">
                  <c:v>34.6</c:v>
                </c:pt>
                <c:pt idx="610">
                  <c:v>40.02</c:v>
                </c:pt>
                <c:pt idx="611">
                  <c:v>40.38</c:v>
                </c:pt>
                <c:pt idx="612">
                  <c:v>55.24</c:v>
                </c:pt>
                <c:pt idx="613">
                  <c:v>19.43</c:v>
                </c:pt>
                <c:pt idx="614">
                  <c:v>44.2</c:v>
                </c:pt>
                <c:pt idx="615">
                  <c:v>7.8</c:v>
                </c:pt>
                <c:pt idx="616">
                  <c:v>58.2</c:v>
                </c:pt>
                <c:pt idx="617">
                  <c:v>24.8</c:v>
                </c:pt>
                <c:pt idx="618">
                  <c:v>27.1</c:v>
                </c:pt>
                <c:pt idx="619">
                  <c:v>24.7</c:v>
                </c:pt>
                <c:pt idx="620">
                  <c:v>16.3</c:v>
                </c:pt>
                <c:pt idx="621">
                  <c:v>56</c:v>
                </c:pt>
                <c:pt idx="622">
                  <c:v>36.6</c:v>
                </c:pt>
                <c:pt idx="623">
                  <c:v>25.2</c:v>
                </c:pt>
                <c:pt idx="624">
                  <c:v>12.1</c:v>
                </c:pt>
                <c:pt idx="625">
                  <c:v>30.4</c:v>
                </c:pt>
                <c:pt idx="626">
                  <c:v>31.7</c:v>
                </c:pt>
                <c:pt idx="627">
                  <c:v>43.4</c:v>
                </c:pt>
                <c:pt idx="628">
                  <c:v>30.4</c:v>
                </c:pt>
                <c:pt idx="629">
                  <c:v>21.9</c:v>
                </c:pt>
                <c:pt idx="630">
                  <c:v>26.9</c:v>
                </c:pt>
                <c:pt idx="631">
                  <c:v>25.3</c:v>
                </c:pt>
                <c:pt idx="632">
                  <c:v>24.1</c:v>
                </c:pt>
                <c:pt idx="633">
                  <c:v>19.7</c:v>
                </c:pt>
                <c:pt idx="634">
                  <c:v>15.6</c:v>
                </c:pt>
                <c:pt idx="635">
                  <c:v>25.8</c:v>
                </c:pt>
                <c:pt idx="636">
                  <c:v>36.2</c:v>
                </c:pt>
                <c:pt idx="637">
                  <c:v>36</c:v>
                </c:pt>
                <c:pt idx="638">
                  <c:v>54.6</c:v>
                </c:pt>
                <c:pt idx="639">
                  <c:v>52</c:v>
                </c:pt>
                <c:pt idx="640">
                  <c:v>33.8</c:v>
                </c:pt>
                <c:pt idx="641">
                  <c:v>42.8</c:v>
                </c:pt>
                <c:pt idx="642">
                  <c:v>10.1</c:v>
                </c:pt>
                <c:pt idx="643">
                  <c:v>18.2</c:v>
                </c:pt>
                <c:pt idx="644">
                  <c:v>17.3</c:v>
                </c:pt>
                <c:pt idx="645">
                  <c:v>29</c:v>
                </c:pt>
                <c:pt idx="646">
                  <c:v>16.6</c:v>
                </c:pt>
                <c:pt idx="647">
                  <c:v>16.1</c:v>
                </c:pt>
                <c:pt idx="648">
                  <c:v>36.5</c:v>
                </c:pt>
                <c:pt idx="649">
                  <c:v>21.4</c:v>
                </c:pt>
                <c:pt idx="650">
                  <c:v>43.1</c:v>
                </c:pt>
                <c:pt idx="651">
                  <c:v>20.1</c:v>
                </c:pt>
                <c:pt idx="652">
                  <c:v>23.3</c:v>
                </c:pt>
                <c:pt idx="653">
                  <c:v>49.4</c:v>
                </c:pt>
                <c:pt idx="654">
                  <c:v>26.1</c:v>
                </c:pt>
                <c:pt idx="655">
                  <c:v>16.2</c:v>
                </c:pt>
                <c:pt idx="656">
                  <c:v>34.4</c:v>
                </c:pt>
                <c:pt idx="657">
                  <c:v>15.2</c:v>
                </c:pt>
                <c:pt idx="658">
                  <c:v>13.8</c:v>
                </c:pt>
                <c:pt idx="659">
                  <c:v>5.6</c:v>
                </c:pt>
                <c:pt idx="660">
                  <c:v>17.4</c:v>
                </c:pt>
                <c:pt idx="661">
                  <c:v>25.7</c:v>
                </c:pt>
                <c:pt idx="662">
                  <c:v>46.6</c:v>
                </c:pt>
                <c:pt idx="663">
                  <c:v>26.5</c:v>
                </c:pt>
                <c:pt idx="664">
                  <c:v>36.6</c:v>
                </c:pt>
                <c:pt idx="665">
                  <c:v>46.1</c:v>
                </c:pt>
                <c:pt idx="666">
                  <c:v>29.7</c:v>
                </c:pt>
                <c:pt idx="667">
                  <c:v>69.5</c:v>
                </c:pt>
                <c:pt idx="668">
                  <c:v>47.4</c:v>
                </c:pt>
                <c:pt idx="669">
                  <c:v>20.5</c:v>
                </c:pt>
                <c:pt idx="670">
                  <c:v>54.7</c:v>
                </c:pt>
                <c:pt idx="671">
                  <c:v>43.2</c:v>
                </c:pt>
                <c:pt idx="672">
                  <c:v>36.2</c:v>
                </c:pt>
                <c:pt idx="673">
                  <c:v>31.7</c:v>
                </c:pt>
                <c:pt idx="674">
                  <c:v>53.6</c:v>
                </c:pt>
                <c:pt idx="675">
                  <c:v>36</c:v>
                </c:pt>
                <c:pt idx="676">
                  <c:v>46.1</c:v>
                </c:pt>
                <c:pt idx="677">
                  <c:v>41.5</c:v>
                </c:pt>
                <c:pt idx="678">
                  <c:v>54</c:v>
                </c:pt>
                <c:pt idx="679">
                  <c:v>44.6</c:v>
                </c:pt>
                <c:pt idx="680">
                  <c:v>52.9</c:v>
                </c:pt>
                <c:pt idx="681">
                  <c:v>55</c:v>
                </c:pt>
                <c:pt idx="682">
                  <c:v>51.5</c:v>
                </c:pt>
                <c:pt idx="683">
                  <c:v>44.6</c:v>
                </c:pt>
                <c:pt idx="684">
                  <c:v>51.3</c:v>
                </c:pt>
                <c:pt idx="685">
                  <c:v>52.4</c:v>
                </c:pt>
                <c:pt idx="686">
                  <c:v>38.2</c:v>
                </c:pt>
                <c:pt idx="687">
                  <c:v>65.7</c:v>
                </c:pt>
                <c:pt idx="688">
                  <c:v>22</c:v>
                </c:pt>
                <c:pt idx="689">
                  <c:v>35.7</c:v>
                </c:pt>
                <c:pt idx="690">
                  <c:v>43</c:v>
                </c:pt>
                <c:pt idx="691">
                  <c:v>7</c:v>
                </c:pt>
                <c:pt idx="692">
                  <c:v>28.9</c:v>
                </c:pt>
                <c:pt idx="693">
                  <c:v>13.1</c:v>
                </c:pt>
                <c:pt idx="694">
                  <c:v>21.3</c:v>
                </c:pt>
                <c:pt idx="695">
                  <c:v>59.1</c:v>
                </c:pt>
                <c:pt idx="696">
                  <c:v>59.7</c:v>
                </c:pt>
                <c:pt idx="697">
                  <c:v>75.2</c:v>
                </c:pt>
                <c:pt idx="698">
                  <c:v>48.5</c:v>
                </c:pt>
                <c:pt idx="699">
                  <c:v>40.4</c:v>
                </c:pt>
                <c:pt idx="700">
                  <c:v>34.2</c:v>
                </c:pt>
                <c:pt idx="701">
                  <c:v>29.5</c:v>
                </c:pt>
                <c:pt idx="702">
                  <c:v>22.2</c:v>
                </c:pt>
                <c:pt idx="703">
                  <c:v>40.3</c:v>
                </c:pt>
                <c:pt idx="704">
                  <c:v>39.9</c:v>
                </c:pt>
                <c:pt idx="705">
                  <c:v>45.4</c:v>
                </c:pt>
                <c:pt idx="706">
                  <c:v>25.2</c:v>
                </c:pt>
                <c:pt idx="707">
                  <c:v>21.6</c:v>
                </c:pt>
                <c:pt idx="708">
                  <c:v>29.4</c:v>
                </c:pt>
                <c:pt idx="709">
                  <c:v>39.2</c:v>
                </c:pt>
                <c:pt idx="710">
                  <c:v>35.6</c:v>
                </c:pt>
                <c:pt idx="711">
                  <c:v>39.8</c:v>
                </c:pt>
                <c:pt idx="712">
                  <c:v>44.6</c:v>
                </c:pt>
                <c:pt idx="713">
                  <c:v>37.4</c:v>
                </c:pt>
                <c:pt idx="714">
                  <c:v>31.2</c:v>
                </c:pt>
                <c:pt idx="715">
                  <c:v>35.1</c:v>
                </c:pt>
                <c:pt idx="716">
                  <c:v>29.8</c:v>
                </c:pt>
                <c:pt idx="717">
                  <c:v>23.8</c:v>
                </c:pt>
                <c:pt idx="718">
                  <c:v>51.8</c:v>
                </c:pt>
                <c:pt idx="719">
                  <c:v>30.1</c:v>
                </c:pt>
                <c:pt idx="720">
                  <c:v>26.3</c:v>
                </c:pt>
                <c:pt idx="721">
                  <c:v>46.9</c:v>
                </c:pt>
                <c:pt idx="722">
                  <c:v>34.6</c:v>
                </c:pt>
                <c:pt idx="723">
                  <c:v>17.9</c:v>
                </c:pt>
                <c:pt idx="724">
                  <c:v>25.8</c:v>
                </c:pt>
                <c:pt idx="725">
                  <c:v>19.9</c:v>
                </c:pt>
                <c:pt idx="726">
                  <c:v>40.3</c:v>
                </c:pt>
                <c:pt idx="727">
                  <c:v>40.2</c:v>
                </c:pt>
                <c:pt idx="728">
                  <c:v>24.7</c:v>
                </c:pt>
                <c:pt idx="729">
                  <c:v>36.5</c:v>
                </c:pt>
                <c:pt idx="730">
                  <c:v>13.9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Hour-ahead Un-weighted Average Price ($/MWh) 1/1/00 to 4/1/00 $32.01/MWh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Sheet2!$A$2:$A$732</c:f>
              <c:strCache>
                <c:ptCount val="731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  <c:pt idx="366">
                  <c:v>36892</c:v>
                </c:pt>
                <c:pt idx="367">
                  <c:v>36893</c:v>
                </c:pt>
                <c:pt idx="368">
                  <c:v>36894</c:v>
                </c:pt>
                <c:pt idx="369">
                  <c:v>36895</c:v>
                </c:pt>
                <c:pt idx="370">
                  <c:v>36896</c:v>
                </c:pt>
                <c:pt idx="371">
                  <c:v>36897</c:v>
                </c:pt>
                <c:pt idx="372">
                  <c:v>36898</c:v>
                </c:pt>
                <c:pt idx="373">
                  <c:v>36899</c:v>
                </c:pt>
                <c:pt idx="374">
                  <c:v>36900</c:v>
                </c:pt>
                <c:pt idx="375">
                  <c:v>36901</c:v>
                </c:pt>
                <c:pt idx="376">
                  <c:v>36902</c:v>
                </c:pt>
                <c:pt idx="377">
                  <c:v>36903</c:v>
                </c:pt>
                <c:pt idx="378">
                  <c:v>36904</c:v>
                </c:pt>
                <c:pt idx="379">
                  <c:v>36905</c:v>
                </c:pt>
                <c:pt idx="380">
                  <c:v>36906</c:v>
                </c:pt>
                <c:pt idx="381">
                  <c:v>36907</c:v>
                </c:pt>
                <c:pt idx="382">
                  <c:v>36908</c:v>
                </c:pt>
                <c:pt idx="383">
                  <c:v>36909</c:v>
                </c:pt>
                <c:pt idx="384">
                  <c:v>36910</c:v>
                </c:pt>
                <c:pt idx="385">
                  <c:v>36911</c:v>
                </c:pt>
                <c:pt idx="386">
                  <c:v>36912</c:v>
                </c:pt>
                <c:pt idx="387">
                  <c:v>36913</c:v>
                </c:pt>
                <c:pt idx="388">
                  <c:v>36914</c:v>
                </c:pt>
                <c:pt idx="389">
                  <c:v>36915</c:v>
                </c:pt>
                <c:pt idx="390">
                  <c:v>36916</c:v>
                </c:pt>
                <c:pt idx="391">
                  <c:v>36917</c:v>
                </c:pt>
                <c:pt idx="392">
                  <c:v>36918</c:v>
                </c:pt>
                <c:pt idx="393">
                  <c:v>36919</c:v>
                </c:pt>
                <c:pt idx="394">
                  <c:v>36920</c:v>
                </c:pt>
                <c:pt idx="395">
                  <c:v>36921</c:v>
                </c:pt>
                <c:pt idx="396">
                  <c:v>36922</c:v>
                </c:pt>
                <c:pt idx="397">
                  <c:v>36923</c:v>
                </c:pt>
                <c:pt idx="398">
                  <c:v>36924</c:v>
                </c:pt>
                <c:pt idx="399">
                  <c:v>36925</c:v>
                </c:pt>
                <c:pt idx="400">
                  <c:v>36926</c:v>
                </c:pt>
                <c:pt idx="401">
                  <c:v>36927</c:v>
                </c:pt>
                <c:pt idx="402">
                  <c:v>36928</c:v>
                </c:pt>
                <c:pt idx="403">
                  <c:v>36929</c:v>
                </c:pt>
                <c:pt idx="404">
                  <c:v>36930</c:v>
                </c:pt>
                <c:pt idx="405">
                  <c:v>36931</c:v>
                </c:pt>
                <c:pt idx="406">
                  <c:v>36932</c:v>
                </c:pt>
                <c:pt idx="407">
                  <c:v>36933</c:v>
                </c:pt>
                <c:pt idx="408">
                  <c:v>36934</c:v>
                </c:pt>
                <c:pt idx="409">
                  <c:v>36935</c:v>
                </c:pt>
                <c:pt idx="410">
                  <c:v>36936</c:v>
                </c:pt>
                <c:pt idx="411">
                  <c:v>36937</c:v>
                </c:pt>
                <c:pt idx="412">
                  <c:v>36938</c:v>
                </c:pt>
                <c:pt idx="413">
                  <c:v>36939</c:v>
                </c:pt>
                <c:pt idx="414">
                  <c:v>36940</c:v>
                </c:pt>
                <c:pt idx="415">
                  <c:v>36941</c:v>
                </c:pt>
                <c:pt idx="416">
                  <c:v>36942</c:v>
                </c:pt>
                <c:pt idx="417">
                  <c:v>36943</c:v>
                </c:pt>
                <c:pt idx="418">
                  <c:v>36944</c:v>
                </c:pt>
                <c:pt idx="419">
                  <c:v>36945</c:v>
                </c:pt>
                <c:pt idx="420">
                  <c:v>36946</c:v>
                </c:pt>
                <c:pt idx="421">
                  <c:v>36947</c:v>
                </c:pt>
                <c:pt idx="422">
                  <c:v>36948</c:v>
                </c:pt>
                <c:pt idx="423">
                  <c:v>36949</c:v>
                </c:pt>
                <c:pt idx="424">
                  <c:v>36950</c:v>
                </c:pt>
                <c:pt idx="425">
                  <c:v>36951</c:v>
                </c:pt>
                <c:pt idx="426">
                  <c:v>36952</c:v>
                </c:pt>
                <c:pt idx="427">
                  <c:v>36953</c:v>
                </c:pt>
                <c:pt idx="428">
                  <c:v>36954</c:v>
                </c:pt>
                <c:pt idx="429">
                  <c:v>36955</c:v>
                </c:pt>
                <c:pt idx="430">
                  <c:v>36956</c:v>
                </c:pt>
                <c:pt idx="431">
                  <c:v>36957</c:v>
                </c:pt>
                <c:pt idx="432">
                  <c:v>36958</c:v>
                </c:pt>
                <c:pt idx="433">
                  <c:v>36959</c:v>
                </c:pt>
                <c:pt idx="434">
                  <c:v>36960</c:v>
                </c:pt>
                <c:pt idx="435">
                  <c:v>36961</c:v>
                </c:pt>
                <c:pt idx="436">
                  <c:v>36962</c:v>
                </c:pt>
                <c:pt idx="437">
                  <c:v>36963</c:v>
                </c:pt>
                <c:pt idx="438">
                  <c:v>36964</c:v>
                </c:pt>
                <c:pt idx="439">
                  <c:v>36965</c:v>
                </c:pt>
                <c:pt idx="440">
                  <c:v>36966</c:v>
                </c:pt>
                <c:pt idx="441">
                  <c:v>36967</c:v>
                </c:pt>
                <c:pt idx="442">
                  <c:v>36968</c:v>
                </c:pt>
                <c:pt idx="443">
                  <c:v>36969</c:v>
                </c:pt>
                <c:pt idx="444">
                  <c:v>36970</c:v>
                </c:pt>
                <c:pt idx="445">
                  <c:v>36971</c:v>
                </c:pt>
                <c:pt idx="446">
                  <c:v>36972</c:v>
                </c:pt>
                <c:pt idx="447">
                  <c:v>36973</c:v>
                </c:pt>
                <c:pt idx="448">
                  <c:v>36974</c:v>
                </c:pt>
                <c:pt idx="449">
                  <c:v>36975</c:v>
                </c:pt>
                <c:pt idx="450">
                  <c:v>36976</c:v>
                </c:pt>
                <c:pt idx="451">
                  <c:v>36977</c:v>
                </c:pt>
                <c:pt idx="452">
                  <c:v>36978</c:v>
                </c:pt>
                <c:pt idx="453">
                  <c:v>36979</c:v>
                </c:pt>
                <c:pt idx="454">
                  <c:v>36980</c:v>
                </c:pt>
                <c:pt idx="455">
                  <c:v>36981</c:v>
                </c:pt>
                <c:pt idx="456">
                  <c:v>36982</c:v>
                </c:pt>
                <c:pt idx="457">
                  <c:v>36983</c:v>
                </c:pt>
                <c:pt idx="458">
                  <c:v>36984</c:v>
                </c:pt>
                <c:pt idx="459">
                  <c:v>36985</c:v>
                </c:pt>
                <c:pt idx="460">
                  <c:v>36986</c:v>
                </c:pt>
                <c:pt idx="461">
                  <c:v>36987</c:v>
                </c:pt>
                <c:pt idx="462">
                  <c:v>36988</c:v>
                </c:pt>
                <c:pt idx="463">
                  <c:v>36989</c:v>
                </c:pt>
                <c:pt idx="464">
                  <c:v>36990</c:v>
                </c:pt>
                <c:pt idx="465">
                  <c:v>36991</c:v>
                </c:pt>
                <c:pt idx="466">
                  <c:v>36992</c:v>
                </c:pt>
                <c:pt idx="467">
                  <c:v>36993</c:v>
                </c:pt>
                <c:pt idx="468">
                  <c:v>36994</c:v>
                </c:pt>
                <c:pt idx="469">
                  <c:v>36995</c:v>
                </c:pt>
                <c:pt idx="470">
                  <c:v>36996</c:v>
                </c:pt>
                <c:pt idx="471">
                  <c:v>36997</c:v>
                </c:pt>
                <c:pt idx="472">
                  <c:v>36998</c:v>
                </c:pt>
                <c:pt idx="473">
                  <c:v>36999</c:v>
                </c:pt>
                <c:pt idx="474">
                  <c:v>37000</c:v>
                </c:pt>
                <c:pt idx="475">
                  <c:v>37001</c:v>
                </c:pt>
                <c:pt idx="476">
                  <c:v>37002</c:v>
                </c:pt>
                <c:pt idx="477">
                  <c:v>37003</c:v>
                </c:pt>
                <c:pt idx="478">
                  <c:v>37004</c:v>
                </c:pt>
                <c:pt idx="479">
                  <c:v>37005</c:v>
                </c:pt>
                <c:pt idx="480">
                  <c:v>37006</c:v>
                </c:pt>
                <c:pt idx="481">
                  <c:v>37007</c:v>
                </c:pt>
                <c:pt idx="482">
                  <c:v>37008</c:v>
                </c:pt>
                <c:pt idx="483">
                  <c:v>37009</c:v>
                </c:pt>
                <c:pt idx="484">
                  <c:v>37010</c:v>
                </c:pt>
                <c:pt idx="485">
                  <c:v>37011</c:v>
                </c:pt>
                <c:pt idx="486">
                  <c:v>37012</c:v>
                </c:pt>
                <c:pt idx="487">
                  <c:v>37013</c:v>
                </c:pt>
                <c:pt idx="488">
                  <c:v>37014</c:v>
                </c:pt>
                <c:pt idx="489">
                  <c:v>37015</c:v>
                </c:pt>
                <c:pt idx="490">
                  <c:v>37016</c:v>
                </c:pt>
                <c:pt idx="491">
                  <c:v>37017</c:v>
                </c:pt>
                <c:pt idx="492">
                  <c:v>37018</c:v>
                </c:pt>
                <c:pt idx="493">
                  <c:v>37019</c:v>
                </c:pt>
                <c:pt idx="494">
                  <c:v>37020</c:v>
                </c:pt>
                <c:pt idx="495">
                  <c:v>37021</c:v>
                </c:pt>
                <c:pt idx="496">
                  <c:v>37022</c:v>
                </c:pt>
                <c:pt idx="497">
                  <c:v>37023</c:v>
                </c:pt>
                <c:pt idx="498">
                  <c:v>37024</c:v>
                </c:pt>
                <c:pt idx="499">
                  <c:v>37025</c:v>
                </c:pt>
                <c:pt idx="500">
                  <c:v>37026</c:v>
                </c:pt>
                <c:pt idx="501">
                  <c:v>37027</c:v>
                </c:pt>
                <c:pt idx="502">
                  <c:v>37028</c:v>
                </c:pt>
                <c:pt idx="503">
                  <c:v>37029</c:v>
                </c:pt>
                <c:pt idx="504">
                  <c:v>37030</c:v>
                </c:pt>
                <c:pt idx="505">
                  <c:v>37031</c:v>
                </c:pt>
                <c:pt idx="506">
                  <c:v>37032</c:v>
                </c:pt>
                <c:pt idx="507">
                  <c:v>37033</c:v>
                </c:pt>
                <c:pt idx="508">
                  <c:v>37034</c:v>
                </c:pt>
                <c:pt idx="509">
                  <c:v>37035</c:v>
                </c:pt>
                <c:pt idx="510">
                  <c:v>37036</c:v>
                </c:pt>
                <c:pt idx="511">
                  <c:v>37037</c:v>
                </c:pt>
                <c:pt idx="512">
                  <c:v>37038</c:v>
                </c:pt>
                <c:pt idx="513">
                  <c:v>37039</c:v>
                </c:pt>
                <c:pt idx="514">
                  <c:v>37040</c:v>
                </c:pt>
                <c:pt idx="515">
                  <c:v>37041</c:v>
                </c:pt>
                <c:pt idx="516">
                  <c:v>37042</c:v>
                </c:pt>
                <c:pt idx="517">
                  <c:v>37043</c:v>
                </c:pt>
                <c:pt idx="518">
                  <c:v>37044</c:v>
                </c:pt>
                <c:pt idx="519">
                  <c:v>37045</c:v>
                </c:pt>
                <c:pt idx="520">
                  <c:v>37046</c:v>
                </c:pt>
                <c:pt idx="521">
                  <c:v>37047</c:v>
                </c:pt>
                <c:pt idx="522">
                  <c:v>37048</c:v>
                </c:pt>
                <c:pt idx="523">
                  <c:v>37049</c:v>
                </c:pt>
                <c:pt idx="524">
                  <c:v>37050</c:v>
                </c:pt>
                <c:pt idx="525">
                  <c:v>37051</c:v>
                </c:pt>
                <c:pt idx="526">
                  <c:v>37052</c:v>
                </c:pt>
                <c:pt idx="527">
                  <c:v>37053</c:v>
                </c:pt>
                <c:pt idx="528">
                  <c:v>37054</c:v>
                </c:pt>
                <c:pt idx="529">
                  <c:v>37055</c:v>
                </c:pt>
                <c:pt idx="530">
                  <c:v>37056</c:v>
                </c:pt>
                <c:pt idx="531">
                  <c:v>37057</c:v>
                </c:pt>
                <c:pt idx="532">
                  <c:v>37058</c:v>
                </c:pt>
                <c:pt idx="533">
                  <c:v>37059</c:v>
                </c:pt>
                <c:pt idx="534">
                  <c:v>37060</c:v>
                </c:pt>
                <c:pt idx="535">
                  <c:v>37061</c:v>
                </c:pt>
                <c:pt idx="536">
                  <c:v>37062</c:v>
                </c:pt>
                <c:pt idx="537">
                  <c:v>37063</c:v>
                </c:pt>
                <c:pt idx="538">
                  <c:v>37064</c:v>
                </c:pt>
                <c:pt idx="539">
                  <c:v>37065</c:v>
                </c:pt>
                <c:pt idx="540">
                  <c:v>37066</c:v>
                </c:pt>
                <c:pt idx="541">
                  <c:v>37067</c:v>
                </c:pt>
                <c:pt idx="542">
                  <c:v>37068</c:v>
                </c:pt>
                <c:pt idx="543">
                  <c:v>37069</c:v>
                </c:pt>
                <c:pt idx="544">
                  <c:v>37070</c:v>
                </c:pt>
                <c:pt idx="545">
                  <c:v>37071</c:v>
                </c:pt>
                <c:pt idx="546">
                  <c:v>37072</c:v>
                </c:pt>
                <c:pt idx="547">
                  <c:v>37073</c:v>
                </c:pt>
                <c:pt idx="548">
                  <c:v>37074</c:v>
                </c:pt>
                <c:pt idx="549">
                  <c:v>37075</c:v>
                </c:pt>
                <c:pt idx="550">
                  <c:v>37076</c:v>
                </c:pt>
                <c:pt idx="551">
                  <c:v>37077</c:v>
                </c:pt>
                <c:pt idx="552">
                  <c:v>37078</c:v>
                </c:pt>
                <c:pt idx="553">
                  <c:v>37079</c:v>
                </c:pt>
                <c:pt idx="554">
                  <c:v>37080</c:v>
                </c:pt>
                <c:pt idx="555">
                  <c:v>37081</c:v>
                </c:pt>
                <c:pt idx="556">
                  <c:v>37082</c:v>
                </c:pt>
                <c:pt idx="557">
                  <c:v>37083</c:v>
                </c:pt>
                <c:pt idx="558">
                  <c:v>37084</c:v>
                </c:pt>
                <c:pt idx="559">
                  <c:v>37085</c:v>
                </c:pt>
                <c:pt idx="560">
                  <c:v>37086</c:v>
                </c:pt>
                <c:pt idx="561">
                  <c:v>37087</c:v>
                </c:pt>
                <c:pt idx="562">
                  <c:v>37088</c:v>
                </c:pt>
                <c:pt idx="563">
                  <c:v>37089</c:v>
                </c:pt>
                <c:pt idx="564">
                  <c:v>37090</c:v>
                </c:pt>
                <c:pt idx="565">
                  <c:v>37091</c:v>
                </c:pt>
                <c:pt idx="566">
                  <c:v>37092</c:v>
                </c:pt>
                <c:pt idx="567">
                  <c:v>37093</c:v>
                </c:pt>
                <c:pt idx="568">
                  <c:v>37094</c:v>
                </c:pt>
                <c:pt idx="569">
                  <c:v>37095</c:v>
                </c:pt>
                <c:pt idx="570">
                  <c:v>37096</c:v>
                </c:pt>
                <c:pt idx="571">
                  <c:v>37097</c:v>
                </c:pt>
                <c:pt idx="572">
                  <c:v>37098</c:v>
                </c:pt>
                <c:pt idx="573">
                  <c:v>37099</c:v>
                </c:pt>
                <c:pt idx="574">
                  <c:v>37100</c:v>
                </c:pt>
                <c:pt idx="575">
                  <c:v>37101</c:v>
                </c:pt>
                <c:pt idx="576">
                  <c:v>37102</c:v>
                </c:pt>
                <c:pt idx="577">
                  <c:v>37103</c:v>
                </c:pt>
                <c:pt idx="578">
                  <c:v>37104</c:v>
                </c:pt>
                <c:pt idx="579">
                  <c:v>37105</c:v>
                </c:pt>
                <c:pt idx="580">
                  <c:v>37106</c:v>
                </c:pt>
                <c:pt idx="581">
                  <c:v>37107</c:v>
                </c:pt>
                <c:pt idx="582">
                  <c:v>37108</c:v>
                </c:pt>
                <c:pt idx="583">
                  <c:v>37109</c:v>
                </c:pt>
                <c:pt idx="584">
                  <c:v>37110</c:v>
                </c:pt>
                <c:pt idx="585">
                  <c:v>37111</c:v>
                </c:pt>
                <c:pt idx="586">
                  <c:v>37112</c:v>
                </c:pt>
                <c:pt idx="587">
                  <c:v>37113</c:v>
                </c:pt>
                <c:pt idx="588">
                  <c:v>37114</c:v>
                </c:pt>
                <c:pt idx="589">
                  <c:v>37115</c:v>
                </c:pt>
                <c:pt idx="590">
                  <c:v>37116</c:v>
                </c:pt>
                <c:pt idx="591">
                  <c:v>37117</c:v>
                </c:pt>
                <c:pt idx="592">
                  <c:v>37118</c:v>
                </c:pt>
                <c:pt idx="593">
                  <c:v>37119</c:v>
                </c:pt>
                <c:pt idx="594">
                  <c:v>37120</c:v>
                </c:pt>
                <c:pt idx="595">
                  <c:v>37121</c:v>
                </c:pt>
                <c:pt idx="596">
                  <c:v>37122</c:v>
                </c:pt>
                <c:pt idx="597">
                  <c:v>37123</c:v>
                </c:pt>
                <c:pt idx="598">
                  <c:v>37124</c:v>
                </c:pt>
                <c:pt idx="599">
                  <c:v>37125</c:v>
                </c:pt>
                <c:pt idx="600">
                  <c:v>37126</c:v>
                </c:pt>
                <c:pt idx="601">
                  <c:v>37127</c:v>
                </c:pt>
                <c:pt idx="602">
                  <c:v>37128</c:v>
                </c:pt>
                <c:pt idx="603">
                  <c:v>37129</c:v>
                </c:pt>
                <c:pt idx="604">
                  <c:v>37130</c:v>
                </c:pt>
                <c:pt idx="605">
                  <c:v>37131</c:v>
                </c:pt>
                <c:pt idx="606">
                  <c:v>37132</c:v>
                </c:pt>
                <c:pt idx="607">
                  <c:v>37133</c:v>
                </c:pt>
                <c:pt idx="608">
                  <c:v>37134</c:v>
                </c:pt>
                <c:pt idx="609">
                  <c:v>37135</c:v>
                </c:pt>
                <c:pt idx="610">
                  <c:v>37136</c:v>
                </c:pt>
                <c:pt idx="611">
                  <c:v>37137</c:v>
                </c:pt>
                <c:pt idx="612">
                  <c:v>37138</c:v>
                </c:pt>
                <c:pt idx="613">
                  <c:v>37139</c:v>
                </c:pt>
                <c:pt idx="614">
                  <c:v>37140</c:v>
                </c:pt>
                <c:pt idx="615">
                  <c:v>37141</c:v>
                </c:pt>
                <c:pt idx="616">
                  <c:v>37142</c:v>
                </c:pt>
                <c:pt idx="617">
                  <c:v>37143</c:v>
                </c:pt>
                <c:pt idx="618">
                  <c:v>37144</c:v>
                </c:pt>
                <c:pt idx="619">
                  <c:v>37145</c:v>
                </c:pt>
                <c:pt idx="620">
                  <c:v>37146</c:v>
                </c:pt>
                <c:pt idx="621">
                  <c:v>37147</c:v>
                </c:pt>
                <c:pt idx="622">
                  <c:v>37148</c:v>
                </c:pt>
                <c:pt idx="623">
                  <c:v>37149</c:v>
                </c:pt>
                <c:pt idx="624">
                  <c:v>37150</c:v>
                </c:pt>
                <c:pt idx="625">
                  <c:v>37151</c:v>
                </c:pt>
                <c:pt idx="626">
                  <c:v>37152</c:v>
                </c:pt>
                <c:pt idx="627">
                  <c:v>37153</c:v>
                </c:pt>
                <c:pt idx="628">
                  <c:v>37154</c:v>
                </c:pt>
                <c:pt idx="629">
                  <c:v>37155</c:v>
                </c:pt>
                <c:pt idx="630">
                  <c:v>37156</c:v>
                </c:pt>
                <c:pt idx="631">
                  <c:v>37157</c:v>
                </c:pt>
                <c:pt idx="632">
                  <c:v>37158</c:v>
                </c:pt>
                <c:pt idx="633">
                  <c:v>37159</c:v>
                </c:pt>
                <c:pt idx="634">
                  <c:v>37160</c:v>
                </c:pt>
                <c:pt idx="635">
                  <c:v>37161</c:v>
                </c:pt>
                <c:pt idx="636">
                  <c:v>37162</c:v>
                </c:pt>
                <c:pt idx="637">
                  <c:v>37163</c:v>
                </c:pt>
                <c:pt idx="638">
                  <c:v>37164</c:v>
                </c:pt>
                <c:pt idx="639">
                  <c:v>37165</c:v>
                </c:pt>
                <c:pt idx="640">
                  <c:v>37166</c:v>
                </c:pt>
                <c:pt idx="641">
                  <c:v>37167</c:v>
                </c:pt>
                <c:pt idx="642">
                  <c:v>37168</c:v>
                </c:pt>
                <c:pt idx="643">
                  <c:v>37169</c:v>
                </c:pt>
                <c:pt idx="644">
                  <c:v>37170</c:v>
                </c:pt>
                <c:pt idx="645">
                  <c:v>37171</c:v>
                </c:pt>
                <c:pt idx="646">
                  <c:v>37172</c:v>
                </c:pt>
                <c:pt idx="647">
                  <c:v>37173</c:v>
                </c:pt>
                <c:pt idx="648">
                  <c:v>37174</c:v>
                </c:pt>
                <c:pt idx="649">
                  <c:v>37175</c:v>
                </c:pt>
                <c:pt idx="650">
                  <c:v>37176</c:v>
                </c:pt>
                <c:pt idx="651">
                  <c:v>37177</c:v>
                </c:pt>
                <c:pt idx="652">
                  <c:v>37178</c:v>
                </c:pt>
                <c:pt idx="653">
                  <c:v>37179</c:v>
                </c:pt>
                <c:pt idx="654">
                  <c:v>37180</c:v>
                </c:pt>
                <c:pt idx="655">
                  <c:v>37181</c:v>
                </c:pt>
                <c:pt idx="656">
                  <c:v>37182</c:v>
                </c:pt>
                <c:pt idx="657">
                  <c:v>37183</c:v>
                </c:pt>
                <c:pt idx="658">
                  <c:v>37184</c:v>
                </c:pt>
                <c:pt idx="659">
                  <c:v>37185</c:v>
                </c:pt>
                <c:pt idx="660">
                  <c:v>37186</c:v>
                </c:pt>
                <c:pt idx="661">
                  <c:v>37187</c:v>
                </c:pt>
                <c:pt idx="662">
                  <c:v>37188</c:v>
                </c:pt>
                <c:pt idx="663">
                  <c:v>37189</c:v>
                </c:pt>
                <c:pt idx="664">
                  <c:v>37190</c:v>
                </c:pt>
                <c:pt idx="665">
                  <c:v>37191</c:v>
                </c:pt>
                <c:pt idx="666">
                  <c:v>37192</c:v>
                </c:pt>
                <c:pt idx="667">
                  <c:v>37193</c:v>
                </c:pt>
                <c:pt idx="668">
                  <c:v>37194</c:v>
                </c:pt>
                <c:pt idx="669">
                  <c:v>37195</c:v>
                </c:pt>
                <c:pt idx="670">
                  <c:v>37196</c:v>
                </c:pt>
                <c:pt idx="671">
                  <c:v>37197</c:v>
                </c:pt>
                <c:pt idx="672">
                  <c:v>37198</c:v>
                </c:pt>
                <c:pt idx="673">
                  <c:v>37199</c:v>
                </c:pt>
                <c:pt idx="674">
                  <c:v>37200</c:v>
                </c:pt>
                <c:pt idx="675">
                  <c:v>37201</c:v>
                </c:pt>
                <c:pt idx="676">
                  <c:v>37202</c:v>
                </c:pt>
                <c:pt idx="677">
                  <c:v>37203</c:v>
                </c:pt>
                <c:pt idx="678">
                  <c:v>37204</c:v>
                </c:pt>
                <c:pt idx="679">
                  <c:v>37205</c:v>
                </c:pt>
                <c:pt idx="680">
                  <c:v>37206</c:v>
                </c:pt>
                <c:pt idx="681">
                  <c:v>37207</c:v>
                </c:pt>
                <c:pt idx="682">
                  <c:v>37208</c:v>
                </c:pt>
                <c:pt idx="683">
                  <c:v>37209</c:v>
                </c:pt>
                <c:pt idx="684">
                  <c:v>37210</c:v>
                </c:pt>
                <c:pt idx="685">
                  <c:v>37211</c:v>
                </c:pt>
                <c:pt idx="686">
                  <c:v>37212</c:v>
                </c:pt>
                <c:pt idx="687">
                  <c:v>37213</c:v>
                </c:pt>
                <c:pt idx="688">
                  <c:v>37214</c:v>
                </c:pt>
                <c:pt idx="689">
                  <c:v>37215</c:v>
                </c:pt>
                <c:pt idx="690">
                  <c:v>37216</c:v>
                </c:pt>
                <c:pt idx="691">
                  <c:v>37217</c:v>
                </c:pt>
                <c:pt idx="692">
                  <c:v>37218</c:v>
                </c:pt>
                <c:pt idx="693">
                  <c:v>37219</c:v>
                </c:pt>
                <c:pt idx="694">
                  <c:v>37220</c:v>
                </c:pt>
                <c:pt idx="695">
                  <c:v>37221</c:v>
                </c:pt>
                <c:pt idx="696">
                  <c:v>37222</c:v>
                </c:pt>
                <c:pt idx="697">
                  <c:v>37223</c:v>
                </c:pt>
                <c:pt idx="698">
                  <c:v>37224</c:v>
                </c:pt>
                <c:pt idx="699">
                  <c:v>37225</c:v>
                </c:pt>
                <c:pt idx="700">
                  <c:v>37226</c:v>
                </c:pt>
                <c:pt idx="701">
                  <c:v>37227</c:v>
                </c:pt>
                <c:pt idx="702">
                  <c:v>37228</c:v>
                </c:pt>
                <c:pt idx="703">
                  <c:v>37229</c:v>
                </c:pt>
                <c:pt idx="704">
                  <c:v>37230</c:v>
                </c:pt>
                <c:pt idx="705">
                  <c:v>37231</c:v>
                </c:pt>
                <c:pt idx="706">
                  <c:v>37232</c:v>
                </c:pt>
                <c:pt idx="707">
                  <c:v>37233</c:v>
                </c:pt>
                <c:pt idx="708">
                  <c:v>37234</c:v>
                </c:pt>
                <c:pt idx="709">
                  <c:v>37235</c:v>
                </c:pt>
                <c:pt idx="710">
                  <c:v>37236</c:v>
                </c:pt>
                <c:pt idx="711">
                  <c:v>37237</c:v>
                </c:pt>
                <c:pt idx="712">
                  <c:v>37238</c:v>
                </c:pt>
                <c:pt idx="713">
                  <c:v>37239</c:v>
                </c:pt>
                <c:pt idx="714">
                  <c:v>37240</c:v>
                </c:pt>
                <c:pt idx="715">
                  <c:v>37241</c:v>
                </c:pt>
                <c:pt idx="716">
                  <c:v>37242</c:v>
                </c:pt>
                <c:pt idx="717">
                  <c:v>37243</c:v>
                </c:pt>
                <c:pt idx="718">
                  <c:v>37244</c:v>
                </c:pt>
                <c:pt idx="719">
                  <c:v>37245</c:v>
                </c:pt>
                <c:pt idx="720">
                  <c:v>37246</c:v>
                </c:pt>
                <c:pt idx="721">
                  <c:v>37247</c:v>
                </c:pt>
                <c:pt idx="722">
                  <c:v>37248</c:v>
                </c:pt>
                <c:pt idx="723">
                  <c:v>37249</c:v>
                </c:pt>
                <c:pt idx="724">
                  <c:v>37250</c:v>
                </c:pt>
                <c:pt idx="725">
                  <c:v>37251</c:v>
                </c:pt>
                <c:pt idx="726">
                  <c:v>37252</c:v>
                </c:pt>
                <c:pt idx="727">
                  <c:v>37253</c:v>
                </c:pt>
                <c:pt idx="728">
                  <c:v>37254</c:v>
                </c:pt>
                <c:pt idx="729">
                  <c:v>37255</c:v>
                </c:pt>
                <c:pt idx="730">
                  <c:v>37256</c:v>
                </c:pt>
              </c:strCache>
            </c:strRef>
          </c:xVal>
          <c:yVal>
            <c:numRef>
              <c:f>Sheet2!$D$2:$D$732</c:f>
              <c:numCache>
                <c:ptCount val="731"/>
                <c:pt idx="0">
                  <c:v>27.2</c:v>
                </c:pt>
                <c:pt idx="1">
                  <c:v>28.5</c:v>
                </c:pt>
                <c:pt idx="2">
                  <c:v>30.1</c:v>
                </c:pt>
                <c:pt idx="3">
                  <c:v>36</c:v>
                </c:pt>
                <c:pt idx="4">
                  <c:v>38</c:v>
                </c:pt>
                <c:pt idx="5">
                  <c:v>40.5</c:v>
                </c:pt>
                <c:pt idx="6">
                  <c:v>40.6</c:v>
                </c:pt>
                <c:pt idx="7">
                  <c:v>34.5</c:v>
                </c:pt>
                <c:pt idx="8">
                  <c:v>25.8</c:v>
                </c:pt>
                <c:pt idx="9">
                  <c:v>29</c:v>
                </c:pt>
                <c:pt idx="10">
                  <c:v>39.1</c:v>
                </c:pt>
                <c:pt idx="11">
                  <c:v>42.8</c:v>
                </c:pt>
                <c:pt idx="12">
                  <c:v>41.6</c:v>
                </c:pt>
                <c:pt idx="13">
                  <c:v>31.2</c:v>
                </c:pt>
                <c:pt idx="14">
                  <c:v>64.6</c:v>
                </c:pt>
                <c:pt idx="15">
                  <c:v>22.6</c:v>
                </c:pt>
                <c:pt idx="16">
                  <c:v>33.9</c:v>
                </c:pt>
                <c:pt idx="17">
                  <c:v>41.9</c:v>
                </c:pt>
                <c:pt idx="18">
                  <c:v>27.3</c:v>
                </c:pt>
                <c:pt idx="19">
                  <c:v>26.2</c:v>
                </c:pt>
                <c:pt idx="20">
                  <c:v>34.6</c:v>
                </c:pt>
                <c:pt idx="21">
                  <c:v>34.7</c:v>
                </c:pt>
                <c:pt idx="22">
                  <c:v>45.9</c:v>
                </c:pt>
                <c:pt idx="23">
                  <c:v>42.3</c:v>
                </c:pt>
                <c:pt idx="24">
                  <c:v>25.9</c:v>
                </c:pt>
                <c:pt idx="25">
                  <c:v>27.7</c:v>
                </c:pt>
                <c:pt idx="26">
                  <c:v>41.7</c:v>
                </c:pt>
                <c:pt idx="27">
                  <c:v>38.9</c:v>
                </c:pt>
                <c:pt idx="28">
                  <c:v>32.5</c:v>
                </c:pt>
                <c:pt idx="29">
                  <c:v>38.8</c:v>
                </c:pt>
                <c:pt idx="30">
                  <c:v>46.4</c:v>
                </c:pt>
                <c:pt idx="31">
                  <c:v>36.7</c:v>
                </c:pt>
                <c:pt idx="32">
                  <c:v>36</c:v>
                </c:pt>
                <c:pt idx="33">
                  <c:v>33.3</c:v>
                </c:pt>
                <c:pt idx="34">
                  <c:v>31.9</c:v>
                </c:pt>
                <c:pt idx="35">
                  <c:v>24.6</c:v>
                </c:pt>
                <c:pt idx="36">
                  <c:v>30.5</c:v>
                </c:pt>
                <c:pt idx="37">
                  <c:v>39.5</c:v>
                </c:pt>
                <c:pt idx="38">
                  <c:v>41.8</c:v>
                </c:pt>
                <c:pt idx="39">
                  <c:v>35.6</c:v>
                </c:pt>
                <c:pt idx="40">
                  <c:v>38.2</c:v>
                </c:pt>
                <c:pt idx="41">
                  <c:v>33.3</c:v>
                </c:pt>
                <c:pt idx="42">
                  <c:v>25.8</c:v>
                </c:pt>
                <c:pt idx="43">
                  <c:v>35.9</c:v>
                </c:pt>
                <c:pt idx="44">
                  <c:v>24.9</c:v>
                </c:pt>
                <c:pt idx="45">
                  <c:v>31.6</c:v>
                </c:pt>
                <c:pt idx="46">
                  <c:v>39.2</c:v>
                </c:pt>
                <c:pt idx="47">
                  <c:v>32.3</c:v>
                </c:pt>
                <c:pt idx="48">
                  <c:v>31.7</c:v>
                </c:pt>
                <c:pt idx="49">
                  <c:v>29.8</c:v>
                </c:pt>
                <c:pt idx="50">
                  <c:v>27.8</c:v>
                </c:pt>
                <c:pt idx="51">
                  <c:v>27.9</c:v>
                </c:pt>
                <c:pt idx="52">
                  <c:v>29</c:v>
                </c:pt>
                <c:pt idx="53">
                  <c:v>27.4</c:v>
                </c:pt>
                <c:pt idx="54">
                  <c:v>21.6</c:v>
                </c:pt>
                <c:pt idx="55">
                  <c:v>20.5</c:v>
                </c:pt>
                <c:pt idx="56">
                  <c:v>26.4</c:v>
                </c:pt>
                <c:pt idx="57">
                  <c:v>21.5</c:v>
                </c:pt>
                <c:pt idx="58">
                  <c:v>18.1</c:v>
                </c:pt>
                <c:pt idx="59">
                  <c:v>19.7</c:v>
                </c:pt>
                <c:pt idx="60">
                  <c:v>23.2</c:v>
                </c:pt>
                <c:pt idx="61">
                  <c:v>25.1</c:v>
                </c:pt>
                <c:pt idx="62">
                  <c:v>29.3</c:v>
                </c:pt>
                <c:pt idx="63">
                  <c:v>26.7</c:v>
                </c:pt>
                <c:pt idx="64">
                  <c:v>30.1</c:v>
                </c:pt>
                <c:pt idx="65">
                  <c:v>33.3</c:v>
                </c:pt>
                <c:pt idx="66">
                  <c:v>35</c:v>
                </c:pt>
                <c:pt idx="67">
                  <c:v>40.6</c:v>
                </c:pt>
                <c:pt idx="68">
                  <c:v>25.8</c:v>
                </c:pt>
                <c:pt idx="69">
                  <c:v>28</c:v>
                </c:pt>
                <c:pt idx="70">
                  <c:v>21.8</c:v>
                </c:pt>
                <c:pt idx="71">
                  <c:v>27.9</c:v>
                </c:pt>
                <c:pt idx="72">
                  <c:v>24.9</c:v>
                </c:pt>
                <c:pt idx="73">
                  <c:v>45.8</c:v>
                </c:pt>
                <c:pt idx="74">
                  <c:v>33.5</c:v>
                </c:pt>
                <c:pt idx="75">
                  <c:v>28</c:v>
                </c:pt>
                <c:pt idx="76">
                  <c:v>37.6</c:v>
                </c:pt>
                <c:pt idx="77">
                  <c:v>23.2</c:v>
                </c:pt>
                <c:pt idx="78">
                  <c:v>13.5</c:v>
                </c:pt>
                <c:pt idx="79">
                  <c:v>32.8</c:v>
                </c:pt>
                <c:pt idx="80">
                  <c:v>35.9</c:v>
                </c:pt>
                <c:pt idx="81">
                  <c:v>33.9</c:v>
                </c:pt>
                <c:pt idx="82">
                  <c:v>31.3</c:v>
                </c:pt>
                <c:pt idx="83">
                  <c:v>32.7</c:v>
                </c:pt>
                <c:pt idx="84">
                  <c:v>32.1</c:v>
                </c:pt>
                <c:pt idx="85">
                  <c:v>33</c:v>
                </c:pt>
                <c:pt idx="86">
                  <c:v>33.6</c:v>
                </c:pt>
                <c:pt idx="87">
                  <c:v>25.6</c:v>
                </c:pt>
                <c:pt idx="88">
                  <c:v>25</c:v>
                </c:pt>
                <c:pt idx="89">
                  <c:v>32.12</c:v>
                </c:pt>
                <c:pt idx="90">
                  <c:v>28.5</c:v>
                </c:pt>
                <c:pt idx="91">
                  <c:v>32</c:v>
                </c:pt>
                <c:pt idx="92">
                  <c:v>34.1</c:v>
                </c:pt>
                <c:pt idx="93">
                  <c:v>44.8</c:v>
                </c:pt>
                <c:pt idx="94">
                  <c:v>32.4</c:v>
                </c:pt>
                <c:pt idx="95">
                  <c:v>9.42</c:v>
                </c:pt>
                <c:pt idx="96">
                  <c:v>12.1</c:v>
                </c:pt>
                <c:pt idx="97">
                  <c:v>17.9</c:v>
                </c:pt>
                <c:pt idx="98">
                  <c:v>30</c:v>
                </c:pt>
                <c:pt idx="99">
                  <c:v>11.7</c:v>
                </c:pt>
                <c:pt idx="100">
                  <c:v>21.9</c:v>
                </c:pt>
                <c:pt idx="101">
                  <c:v>54</c:v>
                </c:pt>
                <c:pt idx="102">
                  <c:v>21.4</c:v>
                </c:pt>
                <c:pt idx="103">
                  <c:v>23.5</c:v>
                </c:pt>
                <c:pt idx="104">
                  <c:v>25.8</c:v>
                </c:pt>
                <c:pt idx="105">
                  <c:v>24</c:v>
                </c:pt>
                <c:pt idx="106">
                  <c:v>36</c:v>
                </c:pt>
                <c:pt idx="107">
                  <c:v>31.3</c:v>
                </c:pt>
                <c:pt idx="108">
                  <c:v>29.3</c:v>
                </c:pt>
                <c:pt idx="109">
                  <c:v>33.4</c:v>
                </c:pt>
                <c:pt idx="110">
                  <c:v>33.7</c:v>
                </c:pt>
                <c:pt idx="111">
                  <c:v>5.7</c:v>
                </c:pt>
                <c:pt idx="112">
                  <c:v>3.6</c:v>
                </c:pt>
                <c:pt idx="113">
                  <c:v>2.2</c:v>
                </c:pt>
                <c:pt idx="114">
                  <c:v>38.3</c:v>
                </c:pt>
                <c:pt idx="115">
                  <c:v>30.7</c:v>
                </c:pt>
                <c:pt idx="116">
                  <c:v>115.4</c:v>
                </c:pt>
                <c:pt idx="117">
                  <c:v>26.8</c:v>
                </c:pt>
                <c:pt idx="118">
                  <c:v>23.8</c:v>
                </c:pt>
                <c:pt idx="119">
                  <c:v>33.2</c:v>
                </c:pt>
                <c:pt idx="120">
                  <c:v>45.6</c:v>
                </c:pt>
                <c:pt idx="121">
                  <c:v>63.3</c:v>
                </c:pt>
                <c:pt idx="122">
                  <c:v>59.8</c:v>
                </c:pt>
                <c:pt idx="123">
                  <c:v>24.8</c:v>
                </c:pt>
                <c:pt idx="124">
                  <c:v>13.9</c:v>
                </c:pt>
                <c:pt idx="125">
                  <c:v>22.9</c:v>
                </c:pt>
                <c:pt idx="126">
                  <c:v>30.2</c:v>
                </c:pt>
                <c:pt idx="127">
                  <c:v>31.7</c:v>
                </c:pt>
                <c:pt idx="128">
                  <c:v>24.4</c:v>
                </c:pt>
                <c:pt idx="129">
                  <c:v>44.4</c:v>
                </c:pt>
                <c:pt idx="130">
                  <c:v>38.8</c:v>
                </c:pt>
                <c:pt idx="131">
                  <c:v>39.1</c:v>
                </c:pt>
                <c:pt idx="132">
                  <c:v>45.5</c:v>
                </c:pt>
                <c:pt idx="133">
                  <c:v>37</c:v>
                </c:pt>
                <c:pt idx="134">
                  <c:v>24.6</c:v>
                </c:pt>
                <c:pt idx="135">
                  <c:v>46.6</c:v>
                </c:pt>
                <c:pt idx="136">
                  <c:v>37.6</c:v>
                </c:pt>
                <c:pt idx="137">
                  <c:v>40.5</c:v>
                </c:pt>
                <c:pt idx="138">
                  <c:v>48.5</c:v>
                </c:pt>
                <c:pt idx="139">
                  <c:v>57.2</c:v>
                </c:pt>
                <c:pt idx="140">
                  <c:v>61.1</c:v>
                </c:pt>
                <c:pt idx="141">
                  <c:v>187</c:v>
                </c:pt>
                <c:pt idx="142">
                  <c:v>327.9</c:v>
                </c:pt>
                <c:pt idx="143">
                  <c:v>86.8</c:v>
                </c:pt>
                <c:pt idx="144">
                  <c:v>59.5</c:v>
                </c:pt>
                <c:pt idx="145">
                  <c:v>36</c:v>
                </c:pt>
                <c:pt idx="146">
                  <c:v>69.5</c:v>
                </c:pt>
                <c:pt idx="147">
                  <c:v>71</c:v>
                </c:pt>
                <c:pt idx="148">
                  <c:v>64</c:v>
                </c:pt>
                <c:pt idx="149">
                  <c:v>47.3</c:v>
                </c:pt>
                <c:pt idx="150">
                  <c:v>59.4</c:v>
                </c:pt>
                <c:pt idx="151">
                  <c:v>94.2</c:v>
                </c:pt>
                <c:pt idx="152">
                  <c:v>104.1</c:v>
                </c:pt>
                <c:pt idx="153">
                  <c:v>50.7</c:v>
                </c:pt>
                <c:pt idx="154">
                  <c:v>34.6</c:v>
                </c:pt>
                <c:pt idx="155">
                  <c:v>53.6</c:v>
                </c:pt>
                <c:pt idx="156">
                  <c:v>46.9</c:v>
                </c:pt>
                <c:pt idx="157">
                  <c:v>129.8</c:v>
                </c:pt>
                <c:pt idx="158">
                  <c:v>78.3</c:v>
                </c:pt>
                <c:pt idx="159">
                  <c:v>34</c:v>
                </c:pt>
                <c:pt idx="160">
                  <c:v>49.1</c:v>
                </c:pt>
                <c:pt idx="161">
                  <c:v>63.5</c:v>
                </c:pt>
                <c:pt idx="162">
                  <c:v>72.6</c:v>
                </c:pt>
                <c:pt idx="163">
                  <c:v>82.5</c:v>
                </c:pt>
                <c:pt idx="164">
                  <c:v>465.3</c:v>
                </c:pt>
                <c:pt idx="165">
                  <c:v>435.2</c:v>
                </c:pt>
                <c:pt idx="166">
                  <c:v>139.3</c:v>
                </c:pt>
                <c:pt idx="167">
                  <c:v>51.5</c:v>
                </c:pt>
                <c:pt idx="168">
                  <c:v>50.1</c:v>
                </c:pt>
                <c:pt idx="169">
                  <c:v>41.1</c:v>
                </c:pt>
                <c:pt idx="170">
                  <c:v>101.4</c:v>
                </c:pt>
                <c:pt idx="171">
                  <c:v>74.8</c:v>
                </c:pt>
                <c:pt idx="172">
                  <c:v>270.5</c:v>
                </c:pt>
                <c:pt idx="173">
                  <c:v>138.2</c:v>
                </c:pt>
                <c:pt idx="174">
                  <c:v>59.8</c:v>
                </c:pt>
                <c:pt idx="175">
                  <c:v>68.1</c:v>
                </c:pt>
                <c:pt idx="176">
                  <c:v>86.8</c:v>
                </c:pt>
                <c:pt idx="177">
                  <c:v>332.7</c:v>
                </c:pt>
                <c:pt idx="178">
                  <c:v>422.4</c:v>
                </c:pt>
                <c:pt idx="179">
                  <c:v>419.7</c:v>
                </c:pt>
                <c:pt idx="180">
                  <c:v>254.8</c:v>
                </c:pt>
                <c:pt idx="181">
                  <c:v>60.9</c:v>
                </c:pt>
                <c:pt idx="182">
                  <c:v>94.6</c:v>
                </c:pt>
                <c:pt idx="183">
                  <c:v>68.7</c:v>
                </c:pt>
                <c:pt idx="184">
                  <c:v>16.1</c:v>
                </c:pt>
                <c:pt idx="185">
                  <c:v>33.7</c:v>
                </c:pt>
                <c:pt idx="186">
                  <c:v>46.8</c:v>
                </c:pt>
                <c:pt idx="187">
                  <c:v>56.4</c:v>
                </c:pt>
                <c:pt idx="188">
                  <c:v>54.1</c:v>
                </c:pt>
                <c:pt idx="189">
                  <c:v>73.5</c:v>
                </c:pt>
                <c:pt idx="190">
                  <c:v>77.6</c:v>
                </c:pt>
                <c:pt idx="191">
                  <c:v>69.7</c:v>
                </c:pt>
                <c:pt idx="192">
                  <c:v>60.7</c:v>
                </c:pt>
                <c:pt idx="193">
                  <c:v>60.9</c:v>
                </c:pt>
                <c:pt idx="194">
                  <c:v>68.6</c:v>
                </c:pt>
                <c:pt idx="195">
                  <c:v>113.2</c:v>
                </c:pt>
                <c:pt idx="196">
                  <c:v>81.6</c:v>
                </c:pt>
                <c:pt idx="197">
                  <c:v>58.7</c:v>
                </c:pt>
                <c:pt idx="198">
                  <c:v>71.9</c:v>
                </c:pt>
                <c:pt idx="199">
                  <c:v>141.8</c:v>
                </c:pt>
                <c:pt idx="200">
                  <c:v>227.7</c:v>
                </c:pt>
                <c:pt idx="201">
                  <c:v>139.9</c:v>
                </c:pt>
                <c:pt idx="202">
                  <c:v>85</c:v>
                </c:pt>
                <c:pt idx="203">
                  <c:v>114.2</c:v>
                </c:pt>
                <c:pt idx="204">
                  <c:v>119.1</c:v>
                </c:pt>
                <c:pt idx="205">
                  <c:v>210.1</c:v>
                </c:pt>
                <c:pt idx="206">
                  <c:v>204.6</c:v>
                </c:pt>
                <c:pt idx="207">
                  <c:v>82.2</c:v>
                </c:pt>
                <c:pt idx="208">
                  <c:v>139.6</c:v>
                </c:pt>
                <c:pt idx="209">
                  <c:v>239.9</c:v>
                </c:pt>
                <c:pt idx="210">
                  <c:v>191.2</c:v>
                </c:pt>
                <c:pt idx="211">
                  <c:v>230.3</c:v>
                </c:pt>
                <c:pt idx="212">
                  <c:v>383.1</c:v>
                </c:pt>
                <c:pt idx="213">
                  <c:v>349.4</c:v>
                </c:pt>
                <c:pt idx="214">
                  <c:v>277.3</c:v>
                </c:pt>
                <c:pt idx="215">
                  <c:v>239.7</c:v>
                </c:pt>
                <c:pt idx="216">
                  <c:v>248.6</c:v>
                </c:pt>
                <c:pt idx="217">
                  <c:v>279.8</c:v>
                </c:pt>
                <c:pt idx="218">
                  <c:v>152.3</c:v>
                </c:pt>
                <c:pt idx="219">
                  <c:v>118.5</c:v>
                </c:pt>
                <c:pt idx="220">
                  <c:v>114.3</c:v>
                </c:pt>
                <c:pt idx="221">
                  <c:v>133.4</c:v>
                </c:pt>
                <c:pt idx="222">
                  <c:v>130.3</c:v>
                </c:pt>
                <c:pt idx="223">
                  <c:v>169.4</c:v>
                </c:pt>
                <c:pt idx="224">
                  <c:v>119.9</c:v>
                </c:pt>
                <c:pt idx="225">
                  <c:v>113.9</c:v>
                </c:pt>
                <c:pt idx="226">
                  <c:v>174.7</c:v>
                </c:pt>
                <c:pt idx="227">
                  <c:v>172</c:v>
                </c:pt>
                <c:pt idx="228">
                  <c:v>198.2</c:v>
                </c:pt>
                <c:pt idx="229">
                  <c:v>171.1</c:v>
                </c:pt>
                <c:pt idx="230">
                  <c:v>150.8</c:v>
                </c:pt>
                <c:pt idx="231">
                  <c:v>196</c:v>
                </c:pt>
                <c:pt idx="232">
                  <c:v>202.1</c:v>
                </c:pt>
                <c:pt idx="233">
                  <c:v>209.4</c:v>
                </c:pt>
                <c:pt idx="234">
                  <c:v>215.1</c:v>
                </c:pt>
                <c:pt idx="235">
                  <c:v>202.2</c:v>
                </c:pt>
                <c:pt idx="236">
                  <c:v>216</c:v>
                </c:pt>
                <c:pt idx="237">
                  <c:v>226.3</c:v>
                </c:pt>
                <c:pt idx="238">
                  <c:v>203.3</c:v>
                </c:pt>
                <c:pt idx="239">
                  <c:v>222.5</c:v>
                </c:pt>
                <c:pt idx="240">
                  <c:v>201.4</c:v>
                </c:pt>
                <c:pt idx="241">
                  <c:v>141.3</c:v>
                </c:pt>
                <c:pt idx="242">
                  <c:v>122.2</c:v>
                </c:pt>
                <c:pt idx="243">
                  <c:v>149.1</c:v>
                </c:pt>
                <c:pt idx="244">
                  <c:v>182.6</c:v>
                </c:pt>
                <c:pt idx="245">
                  <c:v>177.2</c:v>
                </c:pt>
                <c:pt idx="246">
                  <c:v>142.3</c:v>
                </c:pt>
                <c:pt idx="247">
                  <c:v>141.2</c:v>
                </c:pt>
                <c:pt idx="248">
                  <c:v>216.13</c:v>
                </c:pt>
                <c:pt idx="249">
                  <c:v>205.7</c:v>
                </c:pt>
                <c:pt idx="250">
                  <c:v>119.3</c:v>
                </c:pt>
                <c:pt idx="251">
                  <c:v>150.9</c:v>
                </c:pt>
                <c:pt idx="252">
                  <c:v>163.3</c:v>
                </c:pt>
                <c:pt idx="253">
                  <c:v>196.1</c:v>
                </c:pt>
                <c:pt idx="254">
                  <c:v>212.7</c:v>
                </c:pt>
                <c:pt idx="255">
                  <c:v>205.4</c:v>
                </c:pt>
                <c:pt idx="256">
                  <c:v>210.7</c:v>
                </c:pt>
                <c:pt idx="257">
                  <c:v>192.8</c:v>
                </c:pt>
                <c:pt idx="258">
                  <c:v>161</c:v>
                </c:pt>
                <c:pt idx="259">
                  <c:v>209.7</c:v>
                </c:pt>
                <c:pt idx="260">
                  <c:v>213.4</c:v>
                </c:pt>
                <c:pt idx="261">
                  <c:v>215.8</c:v>
                </c:pt>
                <c:pt idx="262">
                  <c:v>208.2</c:v>
                </c:pt>
                <c:pt idx="263">
                  <c:v>205.6</c:v>
                </c:pt>
                <c:pt idx="264">
                  <c:v>94.9</c:v>
                </c:pt>
                <c:pt idx="265">
                  <c:v>138.1</c:v>
                </c:pt>
                <c:pt idx="266">
                  <c:v>122</c:v>
                </c:pt>
                <c:pt idx="267">
                  <c:v>144.7</c:v>
                </c:pt>
                <c:pt idx="268">
                  <c:v>180.5</c:v>
                </c:pt>
                <c:pt idx="269">
                  <c:v>147.1</c:v>
                </c:pt>
                <c:pt idx="270">
                  <c:v>133.9</c:v>
                </c:pt>
                <c:pt idx="271">
                  <c:v>124</c:v>
                </c:pt>
                <c:pt idx="272">
                  <c:v>184.3</c:v>
                </c:pt>
                <c:pt idx="273">
                  <c:v>210.3</c:v>
                </c:pt>
                <c:pt idx="274">
                  <c:v>160.3</c:v>
                </c:pt>
                <c:pt idx="275">
                  <c:v>191.7</c:v>
                </c:pt>
                <c:pt idx="276">
                  <c:v>181.6</c:v>
                </c:pt>
                <c:pt idx="277">
                  <c:v>187.7</c:v>
                </c:pt>
                <c:pt idx="278">
                  <c:v>143.9</c:v>
                </c:pt>
                <c:pt idx="279">
                  <c:v>104.5</c:v>
                </c:pt>
                <c:pt idx="280">
                  <c:v>106.1</c:v>
                </c:pt>
                <c:pt idx="281">
                  <c:v>138</c:v>
                </c:pt>
                <c:pt idx="282">
                  <c:v>135.7</c:v>
                </c:pt>
                <c:pt idx="283">
                  <c:v>128.3</c:v>
                </c:pt>
                <c:pt idx="284">
                  <c:v>130.1</c:v>
                </c:pt>
                <c:pt idx="285">
                  <c:v>155.4</c:v>
                </c:pt>
                <c:pt idx="286">
                  <c:v>160.4</c:v>
                </c:pt>
                <c:pt idx="287">
                  <c:v>138.7</c:v>
                </c:pt>
                <c:pt idx="288">
                  <c:v>120.9</c:v>
                </c:pt>
                <c:pt idx="289">
                  <c:v>160.8</c:v>
                </c:pt>
                <c:pt idx="290">
                  <c:v>140.4</c:v>
                </c:pt>
                <c:pt idx="291">
                  <c:v>121</c:v>
                </c:pt>
                <c:pt idx="292">
                  <c:v>142.9</c:v>
                </c:pt>
                <c:pt idx="293">
                  <c:v>133.9</c:v>
                </c:pt>
                <c:pt idx="294">
                  <c:v>133.5</c:v>
                </c:pt>
                <c:pt idx="295">
                  <c:v>144.7</c:v>
                </c:pt>
                <c:pt idx="296">
                  <c:v>120.4</c:v>
                </c:pt>
                <c:pt idx="297">
                  <c:v>115.4</c:v>
                </c:pt>
                <c:pt idx="298">
                  <c:v>140.7</c:v>
                </c:pt>
                <c:pt idx="299">
                  <c:v>155.4</c:v>
                </c:pt>
                <c:pt idx="300">
                  <c:v>120.9</c:v>
                </c:pt>
                <c:pt idx="301">
                  <c:v>150.9</c:v>
                </c:pt>
                <c:pt idx="302">
                  <c:v>56.5</c:v>
                </c:pt>
                <c:pt idx="303">
                  <c:v>174.7</c:v>
                </c:pt>
                <c:pt idx="304">
                  <c:v>89.2</c:v>
                </c:pt>
                <c:pt idx="305">
                  <c:v>158</c:v>
                </c:pt>
                <c:pt idx="306">
                  <c:v>171.3</c:v>
                </c:pt>
                <c:pt idx="307">
                  <c:v>114.4</c:v>
                </c:pt>
                <c:pt idx="308">
                  <c:v>82.4</c:v>
                </c:pt>
                <c:pt idx="309">
                  <c:v>125.6</c:v>
                </c:pt>
                <c:pt idx="310">
                  <c:v>137.1</c:v>
                </c:pt>
                <c:pt idx="311">
                  <c:v>139.4</c:v>
                </c:pt>
                <c:pt idx="312">
                  <c:v>145.1</c:v>
                </c:pt>
                <c:pt idx="313">
                  <c:v>168.6</c:v>
                </c:pt>
                <c:pt idx="314">
                  <c:v>194.3</c:v>
                </c:pt>
                <c:pt idx="315">
                  <c:v>201.7</c:v>
                </c:pt>
                <c:pt idx="316">
                  <c:v>188.7</c:v>
                </c:pt>
                <c:pt idx="317">
                  <c:v>230.8</c:v>
                </c:pt>
                <c:pt idx="318">
                  <c:v>239</c:v>
                </c:pt>
                <c:pt idx="319">
                  <c:v>231.9</c:v>
                </c:pt>
                <c:pt idx="320">
                  <c:v>241.3</c:v>
                </c:pt>
                <c:pt idx="321">
                  <c:v>235.6</c:v>
                </c:pt>
                <c:pt idx="322">
                  <c:v>232.2</c:v>
                </c:pt>
                <c:pt idx="323">
                  <c:v>244.9</c:v>
                </c:pt>
                <c:pt idx="324">
                  <c:v>245.1</c:v>
                </c:pt>
                <c:pt idx="325">
                  <c:v>244.1</c:v>
                </c:pt>
                <c:pt idx="326">
                  <c:v>213.4</c:v>
                </c:pt>
                <c:pt idx="327">
                  <c:v>192.3</c:v>
                </c:pt>
                <c:pt idx="328">
                  <c:v>228.9</c:v>
                </c:pt>
                <c:pt idx="329">
                  <c:v>227.7</c:v>
                </c:pt>
                <c:pt idx="330">
                  <c:v>205.7</c:v>
                </c:pt>
                <c:pt idx="331">
                  <c:v>192.1</c:v>
                </c:pt>
                <c:pt idx="332">
                  <c:v>199.5</c:v>
                </c:pt>
                <c:pt idx="333">
                  <c:v>219.3</c:v>
                </c:pt>
                <c:pt idx="334">
                  <c:v>226.4</c:v>
                </c:pt>
                <c:pt idx="335">
                  <c:v>220.4</c:v>
                </c:pt>
                <c:pt idx="336">
                  <c:v>223.3</c:v>
                </c:pt>
                <c:pt idx="337">
                  <c:v>232.9</c:v>
                </c:pt>
                <c:pt idx="338">
                  <c:v>255</c:v>
                </c:pt>
                <c:pt idx="339">
                  <c:v>242.3</c:v>
                </c:pt>
                <c:pt idx="340">
                  <c:v>249.8</c:v>
                </c:pt>
                <c:pt idx="341">
                  <c:v>247.3</c:v>
                </c:pt>
                <c:pt idx="342">
                  <c:v>246.4</c:v>
                </c:pt>
                <c:pt idx="343">
                  <c:v>246.7</c:v>
                </c:pt>
                <c:pt idx="344">
                  <c:v>247.1</c:v>
                </c:pt>
                <c:pt idx="345">
                  <c:v>241.8</c:v>
                </c:pt>
                <c:pt idx="346">
                  <c:v>240.8</c:v>
                </c:pt>
                <c:pt idx="347">
                  <c:v>235.6</c:v>
                </c:pt>
                <c:pt idx="348">
                  <c:v>242.8</c:v>
                </c:pt>
                <c:pt idx="349">
                  <c:v>248.1</c:v>
                </c:pt>
                <c:pt idx="350">
                  <c:v>233.5</c:v>
                </c:pt>
                <c:pt idx="351">
                  <c:v>238.4</c:v>
                </c:pt>
                <c:pt idx="352">
                  <c:v>235.5</c:v>
                </c:pt>
                <c:pt idx="353">
                  <c:v>245.2</c:v>
                </c:pt>
                <c:pt idx="354">
                  <c:v>241.7</c:v>
                </c:pt>
                <c:pt idx="355">
                  <c:v>229.9</c:v>
                </c:pt>
                <c:pt idx="356">
                  <c:v>253.6</c:v>
                </c:pt>
                <c:pt idx="357">
                  <c:v>233.4</c:v>
                </c:pt>
                <c:pt idx="358">
                  <c:v>218.3</c:v>
                </c:pt>
                <c:pt idx="359">
                  <c:v>228</c:v>
                </c:pt>
                <c:pt idx="360">
                  <c:v>186.9</c:v>
                </c:pt>
                <c:pt idx="361">
                  <c:v>220.2</c:v>
                </c:pt>
                <c:pt idx="362">
                  <c:v>244.2</c:v>
                </c:pt>
                <c:pt idx="363">
                  <c:v>274</c:v>
                </c:pt>
                <c:pt idx="364">
                  <c:v>140.5</c:v>
                </c:pt>
                <c:pt idx="365">
                  <c:v>160.4</c:v>
                </c:pt>
                <c:pt idx="366">
                  <c:v>100</c:v>
                </c:pt>
                <c:pt idx="367">
                  <c:v>136.9</c:v>
                </c:pt>
                <c:pt idx="368">
                  <c:v>141.1</c:v>
                </c:pt>
                <c:pt idx="369">
                  <c:v>144.2</c:v>
                </c:pt>
                <c:pt idx="370">
                  <c:v>141.1</c:v>
                </c:pt>
                <c:pt idx="371">
                  <c:v>105.6</c:v>
                </c:pt>
                <c:pt idx="372">
                  <c:v>115.5</c:v>
                </c:pt>
                <c:pt idx="373">
                  <c:v>146.3</c:v>
                </c:pt>
                <c:pt idx="374">
                  <c:v>141.5</c:v>
                </c:pt>
                <c:pt idx="375">
                  <c:v>147.7</c:v>
                </c:pt>
                <c:pt idx="376">
                  <c:v>149.5</c:v>
                </c:pt>
                <c:pt idx="377">
                  <c:v>149.6</c:v>
                </c:pt>
                <c:pt idx="378">
                  <c:v>141.1</c:v>
                </c:pt>
                <c:pt idx="379">
                  <c:v>147.8</c:v>
                </c:pt>
                <c:pt idx="380">
                  <c:v>149</c:v>
                </c:pt>
                <c:pt idx="381">
                  <c:v>149.9</c:v>
                </c:pt>
                <c:pt idx="382">
                  <c:v>145.5</c:v>
                </c:pt>
                <c:pt idx="383">
                  <c:v>146.5</c:v>
                </c:pt>
                <c:pt idx="384">
                  <c:v>146.4</c:v>
                </c:pt>
                <c:pt idx="385">
                  <c:v>142.7</c:v>
                </c:pt>
                <c:pt idx="386">
                  <c:v>140.8</c:v>
                </c:pt>
                <c:pt idx="387">
                  <c:v>142.3</c:v>
                </c:pt>
                <c:pt idx="388">
                  <c:v>138.9</c:v>
                </c:pt>
                <c:pt idx="389">
                  <c:v>127.6</c:v>
                </c:pt>
                <c:pt idx="390">
                  <c:v>144.8</c:v>
                </c:pt>
                <c:pt idx="391">
                  <c:v>136</c:v>
                </c:pt>
                <c:pt idx="392">
                  <c:v>122.5</c:v>
                </c:pt>
                <c:pt idx="393">
                  <c:v>115.5</c:v>
                </c:pt>
                <c:pt idx="394">
                  <c:v>140.1</c:v>
                </c:pt>
                <c:pt idx="395">
                  <c:v>144.9</c:v>
                </c:pt>
                <c:pt idx="396">
                  <c:v>141.8</c:v>
                </c:pt>
                <c:pt idx="397">
                  <c:v>130.8</c:v>
                </c:pt>
                <c:pt idx="398">
                  <c:v>148.7</c:v>
                </c:pt>
                <c:pt idx="399">
                  <c:v>99.4</c:v>
                </c:pt>
                <c:pt idx="400">
                  <c:v>99.8</c:v>
                </c:pt>
                <c:pt idx="401">
                  <c:v>110</c:v>
                </c:pt>
                <c:pt idx="402">
                  <c:v>119</c:v>
                </c:pt>
                <c:pt idx="403">
                  <c:v>135.4</c:v>
                </c:pt>
                <c:pt idx="404">
                  <c:v>146.5</c:v>
                </c:pt>
                <c:pt idx="405">
                  <c:v>130.9</c:v>
                </c:pt>
                <c:pt idx="406">
                  <c:v>143.9</c:v>
                </c:pt>
                <c:pt idx="407">
                  <c:v>125.5</c:v>
                </c:pt>
                <c:pt idx="408">
                  <c:v>133.8</c:v>
                </c:pt>
                <c:pt idx="409">
                  <c:v>145.4</c:v>
                </c:pt>
                <c:pt idx="410">
                  <c:v>146.1</c:v>
                </c:pt>
                <c:pt idx="411">
                  <c:v>149.8</c:v>
                </c:pt>
                <c:pt idx="412">
                  <c:v>143</c:v>
                </c:pt>
                <c:pt idx="413">
                  <c:v>148</c:v>
                </c:pt>
                <c:pt idx="414">
                  <c:v>146.9</c:v>
                </c:pt>
                <c:pt idx="415">
                  <c:v>128.9</c:v>
                </c:pt>
                <c:pt idx="416">
                  <c:v>142.4</c:v>
                </c:pt>
                <c:pt idx="417">
                  <c:v>141.5</c:v>
                </c:pt>
                <c:pt idx="418">
                  <c:v>119.2</c:v>
                </c:pt>
                <c:pt idx="419">
                  <c:v>111.3</c:v>
                </c:pt>
                <c:pt idx="420">
                  <c:v>127.3</c:v>
                </c:pt>
                <c:pt idx="421">
                  <c:v>139.1</c:v>
                </c:pt>
                <c:pt idx="422">
                  <c:v>123.8</c:v>
                </c:pt>
                <c:pt idx="423">
                  <c:v>131.4</c:v>
                </c:pt>
                <c:pt idx="424">
                  <c:v>149.8</c:v>
                </c:pt>
                <c:pt idx="425">
                  <c:v>148.9</c:v>
                </c:pt>
                <c:pt idx="426">
                  <c:v>148</c:v>
                </c:pt>
                <c:pt idx="427">
                  <c:v>143.6</c:v>
                </c:pt>
                <c:pt idx="428">
                  <c:v>142.8</c:v>
                </c:pt>
                <c:pt idx="429">
                  <c:v>145.7</c:v>
                </c:pt>
                <c:pt idx="430">
                  <c:v>139.1</c:v>
                </c:pt>
                <c:pt idx="431">
                  <c:v>104.7</c:v>
                </c:pt>
                <c:pt idx="432">
                  <c:v>61</c:v>
                </c:pt>
                <c:pt idx="433">
                  <c:v>77.6</c:v>
                </c:pt>
                <c:pt idx="434">
                  <c:v>60.9</c:v>
                </c:pt>
                <c:pt idx="435">
                  <c:v>95.5</c:v>
                </c:pt>
                <c:pt idx="436">
                  <c:v>147.9</c:v>
                </c:pt>
                <c:pt idx="437">
                  <c:v>148.2</c:v>
                </c:pt>
                <c:pt idx="438">
                  <c:v>115</c:v>
                </c:pt>
                <c:pt idx="439">
                  <c:v>135.3</c:v>
                </c:pt>
                <c:pt idx="440">
                  <c:v>108.7</c:v>
                </c:pt>
                <c:pt idx="441">
                  <c:v>127.3</c:v>
                </c:pt>
                <c:pt idx="442">
                  <c:v>101.4</c:v>
                </c:pt>
                <c:pt idx="443">
                  <c:v>144.6</c:v>
                </c:pt>
                <c:pt idx="444">
                  <c:v>138.3</c:v>
                </c:pt>
                <c:pt idx="445">
                  <c:v>123.7</c:v>
                </c:pt>
                <c:pt idx="446">
                  <c:v>96</c:v>
                </c:pt>
                <c:pt idx="447">
                  <c:v>122.5</c:v>
                </c:pt>
                <c:pt idx="448">
                  <c:v>101.8</c:v>
                </c:pt>
                <c:pt idx="449">
                  <c:v>90.1</c:v>
                </c:pt>
                <c:pt idx="450">
                  <c:v>105</c:v>
                </c:pt>
                <c:pt idx="451">
                  <c:v>133</c:v>
                </c:pt>
                <c:pt idx="452">
                  <c:v>127.3</c:v>
                </c:pt>
                <c:pt idx="453">
                  <c:v>102.1</c:v>
                </c:pt>
                <c:pt idx="454">
                  <c:v>140.5</c:v>
                </c:pt>
                <c:pt idx="455">
                  <c:v>142.2</c:v>
                </c:pt>
                <c:pt idx="456">
                  <c:v>119.9</c:v>
                </c:pt>
                <c:pt idx="457">
                  <c:v>145.3</c:v>
                </c:pt>
                <c:pt idx="458">
                  <c:v>110.3</c:v>
                </c:pt>
                <c:pt idx="459">
                  <c:v>142.7</c:v>
                </c:pt>
                <c:pt idx="460">
                  <c:v>122.6</c:v>
                </c:pt>
                <c:pt idx="461">
                  <c:v>93.5</c:v>
                </c:pt>
                <c:pt idx="462">
                  <c:v>117.1</c:v>
                </c:pt>
                <c:pt idx="463">
                  <c:v>122</c:v>
                </c:pt>
                <c:pt idx="464">
                  <c:v>119.2</c:v>
                </c:pt>
                <c:pt idx="465">
                  <c:v>76.6</c:v>
                </c:pt>
                <c:pt idx="466">
                  <c:v>123.8</c:v>
                </c:pt>
                <c:pt idx="467">
                  <c:v>44.2</c:v>
                </c:pt>
                <c:pt idx="468">
                  <c:v>52.9</c:v>
                </c:pt>
                <c:pt idx="469">
                  <c:v>109.9</c:v>
                </c:pt>
                <c:pt idx="470">
                  <c:v>73.2</c:v>
                </c:pt>
                <c:pt idx="471">
                  <c:v>117.3</c:v>
                </c:pt>
                <c:pt idx="472">
                  <c:v>112.4</c:v>
                </c:pt>
                <c:pt idx="473">
                  <c:v>119.8</c:v>
                </c:pt>
                <c:pt idx="474">
                  <c:v>46.8</c:v>
                </c:pt>
                <c:pt idx="475">
                  <c:v>67.8</c:v>
                </c:pt>
                <c:pt idx="476">
                  <c:v>38.1</c:v>
                </c:pt>
                <c:pt idx="477">
                  <c:v>83.2</c:v>
                </c:pt>
                <c:pt idx="478">
                  <c:v>72</c:v>
                </c:pt>
                <c:pt idx="479">
                  <c:v>112</c:v>
                </c:pt>
                <c:pt idx="480">
                  <c:v>96.1</c:v>
                </c:pt>
                <c:pt idx="481">
                  <c:v>78.5</c:v>
                </c:pt>
                <c:pt idx="482">
                  <c:v>32.2</c:v>
                </c:pt>
                <c:pt idx="483">
                  <c:v>75.3</c:v>
                </c:pt>
                <c:pt idx="484">
                  <c:v>90.8</c:v>
                </c:pt>
                <c:pt idx="485">
                  <c:v>28.2</c:v>
                </c:pt>
                <c:pt idx="486">
                  <c:v>19.7</c:v>
                </c:pt>
                <c:pt idx="487">
                  <c:v>95.4</c:v>
                </c:pt>
                <c:pt idx="488">
                  <c:v>83</c:v>
                </c:pt>
                <c:pt idx="489">
                  <c:v>99.1</c:v>
                </c:pt>
                <c:pt idx="490">
                  <c:v>16.7</c:v>
                </c:pt>
                <c:pt idx="491">
                  <c:v>142.2</c:v>
                </c:pt>
                <c:pt idx="492">
                  <c:v>102.1</c:v>
                </c:pt>
                <c:pt idx="493">
                  <c:v>124.7</c:v>
                </c:pt>
                <c:pt idx="494">
                  <c:v>128.5</c:v>
                </c:pt>
                <c:pt idx="495">
                  <c:v>78.2</c:v>
                </c:pt>
                <c:pt idx="496">
                  <c:v>89.8</c:v>
                </c:pt>
                <c:pt idx="497">
                  <c:v>37.7</c:v>
                </c:pt>
                <c:pt idx="498">
                  <c:v>29.2</c:v>
                </c:pt>
                <c:pt idx="499">
                  <c:v>70.7</c:v>
                </c:pt>
                <c:pt idx="500">
                  <c:v>60.2</c:v>
                </c:pt>
                <c:pt idx="501">
                  <c:v>59.7</c:v>
                </c:pt>
                <c:pt idx="502">
                  <c:v>103.6</c:v>
                </c:pt>
                <c:pt idx="503">
                  <c:v>92</c:v>
                </c:pt>
                <c:pt idx="504">
                  <c:v>109.4</c:v>
                </c:pt>
                <c:pt idx="505">
                  <c:v>115.2</c:v>
                </c:pt>
                <c:pt idx="506">
                  <c:v>99.2</c:v>
                </c:pt>
                <c:pt idx="507">
                  <c:v>60.4</c:v>
                </c:pt>
                <c:pt idx="508">
                  <c:v>80.4</c:v>
                </c:pt>
                <c:pt idx="509">
                  <c:v>87.7</c:v>
                </c:pt>
                <c:pt idx="510">
                  <c:v>102.2</c:v>
                </c:pt>
                <c:pt idx="511">
                  <c:v>41.7</c:v>
                </c:pt>
                <c:pt idx="512">
                  <c:v>62.3</c:v>
                </c:pt>
                <c:pt idx="513">
                  <c:v>49.2</c:v>
                </c:pt>
                <c:pt idx="514">
                  <c:v>97.7</c:v>
                </c:pt>
                <c:pt idx="515">
                  <c:v>129.2</c:v>
                </c:pt>
                <c:pt idx="516">
                  <c:v>57.9</c:v>
                </c:pt>
                <c:pt idx="517">
                  <c:v>46.3</c:v>
                </c:pt>
                <c:pt idx="518">
                  <c:v>30</c:v>
                </c:pt>
                <c:pt idx="519">
                  <c:v>27</c:v>
                </c:pt>
                <c:pt idx="520">
                  <c:v>41</c:v>
                </c:pt>
                <c:pt idx="521">
                  <c:v>8.7</c:v>
                </c:pt>
                <c:pt idx="522">
                  <c:v>78.7</c:v>
                </c:pt>
                <c:pt idx="523">
                  <c:v>96.9</c:v>
                </c:pt>
                <c:pt idx="524">
                  <c:v>89.6</c:v>
                </c:pt>
                <c:pt idx="525">
                  <c:v>89.9</c:v>
                </c:pt>
                <c:pt idx="526">
                  <c:v>98.5</c:v>
                </c:pt>
                <c:pt idx="527">
                  <c:v>38</c:v>
                </c:pt>
                <c:pt idx="528">
                  <c:v>27.3</c:v>
                </c:pt>
                <c:pt idx="529">
                  <c:v>52.5</c:v>
                </c:pt>
                <c:pt idx="530">
                  <c:v>79.37</c:v>
                </c:pt>
                <c:pt idx="531">
                  <c:v>58.3</c:v>
                </c:pt>
                <c:pt idx="532">
                  <c:v>120.8</c:v>
                </c:pt>
                <c:pt idx="533">
                  <c:v>62.1</c:v>
                </c:pt>
                <c:pt idx="534">
                  <c:v>47</c:v>
                </c:pt>
                <c:pt idx="535">
                  <c:v>101.3</c:v>
                </c:pt>
                <c:pt idx="536">
                  <c:v>90.4</c:v>
                </c:pt>
                <c:pt idx="537">
                  <c:v>65.5</c:v>
                </c:pt>
                <c:pt idx="538">
                  <c:v>60.5</c:v>
                </c:pt>
                <c:pt idx="539">
                  <c:v>39.8</c:v>
                </c:pt>
                <c:pt idx="540">
                  <c:v>39.5</c:v>
                </c:pt>
                <c:pt idx="541">
                  <c:v>15.8</c:v>
                </c:pt>
                <c:pt idx="542">
                  <c:v>60.2</c:v>
                </c:pt>
                <c:pt idx="543">
                  <c:v>47.6</c:v>
                </c:pt>
                <c:pt idx="544">
                  <c:v>51.7</c:v>
                </c:pt>
                <c:pt idx="545">
                  <c:v>61.1</c:v>
                </c:pt>
                <c:pt idx="546">
                  <c:v>82.3</c:v>
                </c:pt>
                <c:pt idx="547">
                  <c:v>38.5</c:v>
                </c:pt>
                <c:pt idx="548">
                  <c:v>69</c:v>
                </c:pt>
                <c:pt idx="549">
                  <c:v>82.9</c:v>
                </c:pt>
                <c:pt idx="550">
                  <c:v>40.4</c:v>
                </c:pt>
                <c:pt idx="551">
                  <c:v>46</c:v>
                </c:pt>
                <c:pt idx="552">
                  <c:v>47.6</c:v>
                </c:pt>
                <c:pt idx="553">
                  <c:v>70.8</c:v>
                </c:pt>
                <c:pt idx="554">
                  <c:v>41</c:v>
                </c:pt>
                <c:pt idx="555">
                  <c:v>29.4</c:v>
                </c:pt>
                <c:pt idx="556">
                  <c:v>43.1</c:v>
                </c:pt>
                <c:pt idx="557">
                  <c:v>46.8</c:v>
                </c:pt>
                <c:pt idx="558">
                  <c:v>49.8</c:v>
                </c:pt>
                <c:pt idx="559">
                  <c:v>61.8</c:v>
                </c:pt>
                <c:pt idx="560">
                  <c:v>53.9</c:v>
                </c:pt>
                <c:pt idx="561">
                  <c:v>37.4</c:v>
                </c:pt>
                <c:pt idx="562">
                  <c:v>37.9</c:v>
                </c:pt>
                <c:pt idx="563">
                  <c:v>34.6</c:v>
                </c:pt>
                <c:pt idx="564">
                  <c:v>35</c:v>
                </c:pt>
                <c:pt idx="565">
                  <c:v>43.8</c:v>
                </c:pt>
                <c:pt idx="566">
                  <c:v>29.5</c:v>
                </c:pt>
                <c:pt idx="567">
                  <c:v>39.8</c:v>
                </c:pt>
                <c:pt idx="568">
                  <c:v>39.8</c:v>
                </c:pt>
                <c:pt idx="569">
                  <c:v>34.4</c:v>
                </c:pt>
                <c:pt idx="570">
                  <c:v>41.6</c:v>
                </c:pt>
                <c:pt idx="571">
                  <c:v>41.7</c:v>
                </c:pt>
                <c:pt idx="572">
                  <c:v>26.3</c:v>
                </c:pt>
                <c:pt idx="573">
                  <c:v>21.3</c:v>
                </c:pt>
                <c:pt idx="574">
                  <c:v>38.7</c:v>
                </c:pt>
                <c:pt idx="575">
                  <c:v>25.4</c:v>
                </c:pt>
                <c:pt idx="576">
                  <c:v>24.9</c:v>
                </c:pt>
                <c:pt idx="577">
                  <c:v>43</c:v>
                </c:pt>
                <c:pt idx="578">
                  <c:v>34.5</c:v>
                </c:pt>
                <c:pt idx="579">
                  <c:v>39.8</c:v>
                </c:pt>
                <c:pt idx="580">
                  <c:v>21.8</c:v>
                </c:pt>
                <c:pt idx="581">
                  <c:v>20.6</c:v>
                </c:pt>
                <c:pt idx="582">
                  <c:v>37.9</c:v>
                </c:pt>
                <c:pt idx="583">
                  <c:v>32.4</c:v>
                </c:pt>
                <c:pt idx="584">
                  <c:v>53.4</c:v>
                </c:pt>
                <c:pt idx="585">
                  <c:v>24.6</c:v>
                </c:pt>
                <c:pt idx="586">
                  <c:v>11.9</c:v>
                </c:pt>
                <c:pt idx="587">
                  <c:v>25.8</c:v>
                </c:pt>
                <c:pt idx="588">
                  <c:v>27.5</c:v>
                </c:pt>
                <c:pt idx="589">
                  <c:v>16.2</c:v>
                </c:pt>
                <c:pt idx="590">
                  <c:v>20.5</c:v>
                </c:pt>
                <c:pt idx="591">
                  <c:v>8.7</c:v>
                </c:pt>
                <c:pt idx="592">
                  <c:v>17.1</c:v>
                </c:pt>
                <c:pt idx="593">
                  <c:v>34.5</c:v>
                </c:pt>
                <c:pt idx="594">
                  <c:v>29</c:v>
                </c:pt>
                <c:pt idx="595">
                  <c:v>53.2</c:v>
                </c:pt>
                <c:pt idx="596">
                  <c:v>35</c:v>
                </c:pt>
                <c:pt idx="597">
                  <c:v>10.5</c:v>
                </c:pt>
                <c:pt idx="598">
                  <c:v>24.8</c:v>
                </c:pt>
                <c:pt idx="599">
                  <c:v>28</c:v>
                </c:pt>
                <c:pt idx="600">
                  <c:v>44.1</c:v>
                </c:pt>
                <c:pt idx="601">
                  <c:v>56.4</c:v>
                </c:pt>
                <c:pt idx="602">
                  <c:v>46.8</c:v>
                </c:pt>
                <c:pt idx="603">
                  <c:v>34.5</c:v>
                </c:pt>
                <c:pt idx="604">
                  <c:v>32.7</c:v>
                </c:pt>
                <c:pt idx="605">
                  <c:v>31.5</c:v>
                </c:pt>
                <c:pt idx="606">
                  <c:v>17.4</c:v>
                </c:pt>
                <c:pt idx="607">
                  <c:v>27.9</c:v>
                </c:pt>
                <c:pt idx="608">
                  <c:v>31.8</c:v>
                </c:pt>
                <c:pt idx="609">
                  <c:v>52.1</c:v>
                </c:pt>
                <c:pt idx="610">
                  <c:v>32.4</c:v>
                </c:pt>
                <c:pt idx="611">
                  <c:v>49.2</c:v>
                </c:pt>
                <c:pt idx="612">
                  <c:v>48.9</c:v>
                </c:pt>
                <c:pt idx="613">
                  <c:v>28.6</c:v>
                </c:pt>
                <c:pt idx="614">
                  <c:v>35.5</c:v>
                </c:pt>
                <c:pt idx="615">
                  <c:v>24.5</c:v>
                </c:pt>
                <c:pt idx="616">
                  <c:v>33.4</c:v>
                </c:pt>
                <c:pt idx="617">
                  <c:v>19.6</c:v>
                </c:pt>
                <c:pt idx="618">
                  <c:v>24.9</c:v>
                </c:pt>
                <c:pt idx="619">
                  <c:v>12.7</c:v>
                </c:pt>
                <c:pt idx="620">
                  <c:v>13.5</c:v>
                </c:pt>
                <c:pt idx="621">
                  <c:v>33.7</c:v>
                </c:pt>
                <c:pt idx="622">
                  <c:v>52.4</c:v>
                </c:pt>
                <c:pt idx="623">
                  <c:v>20.1</c:v>
                </c:pt>
                <c:pt idx="624">
                  <c:v>12.5</c:v>
                </c:pt>
                <c:pt idx="625">
                  <c:v>22.4</c:v>
                </c:pt>
                <c:pt idx="626">
                  <c:v>30</c:v>
                </c:pt>
                <c:pt idx="627">
                  <c:v>31.1</c:v>
                </c:pt>
                <c:pt idx="628">
                  <c:v>33</c:v>
                </c:pt>
                <c:pt idx="629">
                  <c:v>28.5</c:v>
                </c:pt>
                <c:pt idx="630">
                  <c:v>27.5</c:v>
                </c:pt>
                <c:pt idx="631">
                  <c:v>29.5</c:v>
                </c:pt>
                <c:pt idx="632">
                  <c:v>35.8</c:v>
                </c:pt>
                <c:pt idx="633">
                  <c:v>23.3</c:v>
                </c:pt>
                <c:pt idx="634">
                  <c:v>34.4</c:v>
                </c:pt>
                <c:pt idx="635">
                  <c:v>27.8</c:v>
                </c:pt>
                <c:pt idx="636">
                  <c:v>31.8</c:v>
                </c:pt>
                <c:pt idx="637">
                  <c:v>33.9</c:v>
                </c:pt>
                <c:pt idx="638">
                  <c:v>40.7</c:v>
                </c:pt>
                <c:pt idx="639">
                  <c:v>48.7</c:v>
                </c:pt>
                <c:pt idx="640">
                  <c:v>31</c:v>
                </c:pt>
                <c:pt idx="641">
                  <c:v>21.8</c:v>
                </c:pt>
                <c:pt idx="642">
                  <c:v>11.4</c:v>
                </c:pt>
                <c:pt idx="643">
                  <c:v>49.7</c:v>
                </c:pt>
                <c:pt idx="644">
                  <c:v>25.3</c:v>
                </c:pt>
                <c:pt idx="645">
                  <c:v>21.6</c:v>
                </c:pt>
                <c:pt idx="646">
                  <c:v>22.7</c:v>
                </c:pt>
                <c:pt idx="647">
                  <c:v>22.7</c:v>
                </c:pt>
                <c:pt idx="648">
                  <c:v>28.9</c:v>
                </c:pt>
                <c:pt idx="649">
                  <c:v>25.9</c:v>
                </c:pt>
                <c:pt idx="650">
                  <c:v>41.4</c:v>
                </c:pt>
                <c:pt idx="651">
                  <c:v>21.7</c:v>
                </c:pt>
                <c:pt idx="652">
                  <c:v>20.2</c:v>
                </c:pt>
                <c:pt idx="653">
                  <c:v>42</c:v>
                </c:pt>
                <c:pt idx="654">
                  <c:v>32</c:v>
                </c:pt>
                <c:pt idx="655">
                  <c:v>23</c:v>
                </c:pt>
                <c:pt idx="656">
                  <c:v>35.2</c:v>
                </c:pt>
                <c:pt idx="657">
                  <c:v>23.9</c:v>
                </c:pt>
                <c:pt idx="658">
                  <c:v>19.3</c:v>
                </c:pt>
                <c:pt idx="659">
                  <c:v>6.3</c:v>
                </c:pt>
                <c:pt idx="660">
                  <c:v>20.9</c:v>
                </c:pt>
                <c:pt idx="661">
                  <c:v>32.7</c:v>
                </c:pt>
                <c:pt idx="662">
                  <c:v>43.3</c:v>
                </c:pt>
                <c:pt idx="663">
                  <c:v>42.4</c:v>
                </c:pt>
                <c:pt idx="664">
                  <c:v>45.5</c:v>
                </c:pt>
                <c:pt idx="665">
                  <c:v>19.4</c:v>
                </c:pt>
                <c:pt idx="666">
                  <c:v>37.5</c:v>
                </c:pt>
                <c:pt idx="667">
                  <c:v>62.1</c:v>
                </c:pt>
                <c:pt idx="668">
                  <c:v>39.3</c:v>
                </c:pt>
                <c:pt idx="669">
                  <c:v>19.4</c:v>
                </c:pt>
                <c:pt idx="670">
                  <c:v>52.2</c:v>
                </c:pt>
                <c:pt idx="671">
                  <c:v>47.7</c:v>
                </c:pt>
                <c:pt idx="672">
                  <c:v>37.6</c:v>
                </c:pt>
                <c:pt idx="673">
                  <c:v>24.4</c:v>
                </c:pt>
                <c:pt idx="674">
                  <c:v>36.9</c:v>
                </c:pt>
                <c:pt idx="675">
                  <c:v>31.7</c:v>
                </c:pt>
                <c:pt idx="676">
                  <c:v>40.1</c:v>
                </c:pt>
                <c:pt idx="677">
                  <c:v>36.6</c:v>
                </c:pt>
                <c:pt idx="678">
                  <c:v>43.8</c:v>
                </c:pt>
                <c:pt idx="679">
                  <c:v>44.2</c:v>
                </c:pt>
                <c:pt idx="680">
                  <c:v>40.4</c:v>
                </c:pt>
                <c:pt idx="681">
                  <c:v>46.1</c:v>
                </c:pt>
                <c:pt idx="682">
                  <c:v>58.9</c:v>
                </c:pt>
                <c:pt idx="683">
                  <c:v>43.01</c:v>
                </c:pt>
                <c:pt idx="684">
                  <c:v>40.9</c:v>
                </c:pt>
                <c:pt idx="685">
                  <c:v>63.1</c:v>
                </c:pt>
                <c:pt idx="686">
                  <c:v>39.2</c:v>
                </c:pt>
                <c:pt idx="687">
                  <c:v>37.5</c:v>
                </c:pt>
                <c:pt idx="688">
                  <c:v>35.9</c:v>
                </c:pt>
                <c:pt idx="689">
                  <c:v>43.9</c:v>
                </c:pt>
                <c:pt idx="690">
                  <c:v>44.2</c:v>
                </c:pt>
                <c:pt idx="691">
                  <c:v>5</c:v>
                </c:pt>
                <c:pt idx="692">
                  <c:v>15.6</c:v>
                </c:pt>
                <c:pt idx="693">
                  <c:v>7.6</c:v>
                </c:pt>
                <c:pt idx="694">
                  <c:v>16</c:v>
                </c:pt>
                <c:pt idx="695">
                  <c:v>39.9</c:v>
                </c:pt>
                <c:pt idx="696">
                  <c:v>49.4</c:v>
                </c:pt>
                <c:pt idx="697">
                  <c:v>63</c:v>
                </c:pt>
                <c:pt idx="698">
                  <c:v>40.5</c:v>
                </c:pt>
                <c:pt idx="699">
                  <c:v>27.4</c:v>
                </c:pt>
                <c:pt idx="700">
                  <c:v>31</c:v>
                </c:pt>
                <c:pt idx="701">
                  <c:v>26.7</c:v>
                </c:pt>
                <c:pt idx="702">
                  <c:v>29.3</c:v>
                </c:pt>
                <c:pt idx="703">
                  <c:v>56.5</c:v>
                </c:pt>
                <c:pt idx="704">
                  <c:v>67.3</c:v>
                </c:pt>
                <c:pt idx="705">
                  <c:v>43.5</c:v>
                </c:pt>
                <c:pt idx="706">
                  <c:v>24.6</c:v>
                </c:pt>
                <c:pt idx="707">
                  <c:v>20.5</c:v>
                </c:pt>
                <c:pt idx="708">
                  <c:v>25</c:v>
                </c:pt>
                <c:pt idx="709">
                  <c:v>44.6</c:v>
                </c:pt>
                <c:pt idx="710">
                  <c:v>43.6</c:v>
                </c:pt>
                <c:pt idx="711">
                  <c:v>47.1</c:v>
                </c:pt>
                <c:pt idx="712">
                  <c:v>46.4</c:v>
                </c:pt>
                <c:pt idx="713">
                  <c:v>39.9</c:v>
                </c:pt>
                <c:pt idx="714">
                  <c:v>34.8</c:v>
                </c:pt>
                <c:pt idx="715">
                  <c:v>39.9</c:v>
                </c:pt>
                <c:pt idx="716">
                  <c:v>39.5</c:v>
                </c:pt>
                <c:pt idx="717">
                  <c:v>28.5</c:v>
                </c:pt>
                <c:pt idx="718">
                  <c:v>49.2</c:v>
                </c:pt>
                <c:pt idx="719">
                  <c:v>34.3</c:v>
                </c:pt>
                <c:pt idx="720">
                  <c:v>22.9</c:v>
                </c:pt>
                <c:pt idx="721">
                  <c:v>46.5</c:v>
                </c:pt>
                <c:pt idx="722">
                  <c:v>28.5</c:v>
                </c:pt>
                <c:pt idx="723">
                  <c:v>25.6</c:v>
                </c:pt>
                <c:pt idx="724">
                  <c:v>27.5</c:v>
                </c:pt>
                <c:pt idx="725">
                  <c:v>29.6</c:v>
                </c:pt>
                <c:pt idx="726">
                  <c:v>38.5</c:v>
                </c:pt>
                <c:pt idx="727">
                  <c:v>45.8</c:v>
                </c:pt>
                <c:pt idx="728">
                  <c:v>27.2</c:v>
                </c:pt>
                <c:pt idx="729">
                  <c:v>31.1</c:v>
                </c:pt>
                <c:pt idx="730">
                  <c:v>19.2</c:v>
                </c:pt>
              </c:numCache>
            </c:numRef>
          </c:yVal>
          <c:smooth val="1"/>
        </c:ser>
        <c:axId val="56854213"/>
        <c:axId val="41925870"/>
      </c:scatterChart>
      <c:valAx>
        <c:axId val="56854213"/>
        <c:scaling>
          <c:orientation val="minMax"/>
          <c:max val="37256"/>
          <c:min val="3652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" sourceLinked="0"/>
        <c:majorTickMark val="out"/>
        <c:minorTickMark val="none"/>
        <c:tickLblPos val="nextTo"/>
        <c:crossAx val="41925870"/>
        <c:crosses val="autoZero"/>
        <c:crossBetween val="midCat"/>
        <c:dispUnits/>
        <c:majorUnit val="61"/>
        <c:minorUnit val="12"/>
      </c:valAx>
      <c:valAx>
        <c:axId val="419258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Average Daily Price (Dollars)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542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1905"/>
          <c:w val="0.41275"/>
          <c:h val="0.228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99"/>
  <sheetViews>
    <sheetView zoomScale="85" zoomScaleNormal="85" workbookViewId="0" topLeftCell="A1">
      <selection activeCell="H3" sqref="H3"/>
    </sheetView>
  </sheetViews>
  <sheetFormatPr defaultColWidth="9.140625" defaultRowHeight="12.75"/>
  <cols>
    <col min="1" max="1" width="14.421875" style="0" customWidth="1"/>
    <col min="2" max="2" width="16.7109375" style="0" customWidth="1"/>
    <col min="3" max="3" width="16.28125" style="0" customWidth="1"/>
    <col min="4" max="4" width="16.57421875" style="0" customWidth="1"/>
    <col min="5" max="5" width="14.28125" style="0" customWidth="1"/>
    <col min="6" max="6" width="12.421875" style="0" customWidth="1"/>
    <col min="7" max="7" width="14.57421875" style="0" customWidth="1"/>
    <col min="8" max="8" width="15.00390625" style="0" customWidth="1"/>
    <col min="9" max="9" width="15.140625" style="0" customWidth="1"/>
    <col min="10" max="10" width="15.57421875" style="0" customWidth="1"/>
    <col min="11" max="11" width="14.28125" style="0" customWidth="1"/>
    <col min="12" max="12" width="15.8515625" style="0" customWidth="1"/>
    <col min="13" max="13" width="16.7109375" style="0" customWidth="1"/>
    <col min="14" max="14" width="23.57421875" style="0" customWidth="1"/>
    <col min="15" max="15" width="18.7109375" style="0" customWidth="1"/>
    <col min="16" max="16" width="13.8515625" style="0" bestFit="1" customWidth="1"/>
  </cols>
  <sheetData>
    <row r="1" spans="2:16" ht="12.75">
      <c r="B1">
        <f>AVERAGE(B2:B94)</f>
        <v>29.75445652173913</v>
      </c>
      <c r="C1">
        <f>AVERAGE(C2:C94)</f>
        <v>31.084782608695658</v>
      </c>
      <c r="D1">
        <f>AVERAGE(D2:D94)</f>
        <v>32.01217391304348</v>
      </c>
      <c r="E1" s="10">
        <f>AVERAGE(E3:E364)</f>
        <v>157342.7988950276</v>
      </c>
      <c r="F1" s="10">
        <f>AVERAGE(F3:F733)</f>
        <v>1053.4290014265337</v>
      </c>
      <c r="G1" s="10">
        <f>AVERAGE(G3:G733)</f>
        <v>14344.838659370724</v>
      </c>
      <c r="H1" s="9">
        <f>AVERAGE(H2:H94)</f>
        <v>4341788.213260869</v>
      </c>
      <c r="I1" s="9">
        <f>AVERAGE(I2:I94)</f>
        <v>35920.31739130434</v>
      </c>
      <c r="J1" s="9">
        <f>AVERAGE(J2:J94)</f>
        <v>635758.8641304348</v>
      </c>
      <c r="K1" s="9">
        <f>SUM(K3:K733)</f>
        <v>4097657294.066</v>
      </c>
      <c r="L1" s="9">
        <f>SUM(L3:L733)</f>
        <v>76045176.35400034</v>
      </c>
      <c r="M1" s="9">
        <f>SUM(M3:M733)</f>
        <v>1020913039.9368854</v>
      </c>
      <c r="N1" s="9">
        <f>SUM(N3:N733)</f>
        <v>5642652236.521555</v>
      </c>
      <c r="O1" s="10">
        <f>AVERAGE(O3:O364)</f>
        <v>175024.23505524857</v>
      </c>
      <c r="P1" s="9">
        <f>L1+M1+N1</f>
        <v>6739610452.812441</v>
      </c>
    </row>
    <row r="2" spans="1:15" ht="89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</v>
      </c>
      <c r="G2" s="2" t="s">
        <v>7</v>
      </c>
      <c r="H2" s="2" t="s">
        <v>5</v>
      </c>
      <c r="I2" s="2" t="s">
        <v>9</v>
      </c>
      <c r="J2" s="2" t="s">
        <v>6</v>
      </c>
      <c r="K2" s="2" t="s">
        <v>10</v>
      </c>
      <c r="L2" s="2" t="s">
        <v>16</v>
      </c>
      <c r="M2" s="2" t="s">
        <v>17</v>
      </c>
      <c r="N2" s="2" t="s">
        <v>11</v>
      </c>
      <c r="O2" s="2" t="s">
        <v>12</v>
      </c>
    </row>
    <row r="3" spans="1:15" ht="12.75">
      <c r="A3" s="1">
        <v>36526</v>
      </c>
      <c r="B3" s="3">
        <v>23.8</v>
      </c>
      <c r="C3" s="4">
        <v>29</v>
      </c>
      <c r="D3" s="4">
        <v>27.2</v>
      </c>
      <c r="E3" s="8">
        <v>127686</v>
      </c>
      <c r="F3" s="7">
        <v>1178</v>
      </c>
      <c r="G3" s="6">
        <v>17681</v>
      </c>
      <c r="H3" s="9">
        <f>(B3*E3)</f>
        <v>3038926.8000000003</v>
      </c>
      <c r="I3" s="9">
        <f>(C3*F3)</f>
        <v>34162</v>
      </c>
      <c r="J3" s="9">
        <f>(D3*G3)</f>
        <v>480923.2</v>
      </c>
      <c r="K3" s="9">
        <f>IF(H3&gt;=4341788,H3-4341788,0)</f>
        <v>0</v>
      </c>
      <c r="L3" s="9">
        <f>IF(I3&gt;=(1053/22.5),I3-(1053/22.5),0)</f>
        <v>34115.2</v>
      </c>
      <c r="M3" s="9">
        <f>IF(J3&gt;=(14345/22.5),J3-(14345/22.5),0)</f>
        <v>480285.64444444445</v>
      </c>
      <c r="N3" s="9">
        <f>IF(H3&gt;=(157343/22.5),H3-(157343/22.5),0)</f>
        <v>3031933.777777778</v>
      </c>
      <c r="O3" s="15">
        <f>E3+F3+G3</f>
        <v>146545</v>
      </c>
    </row>
    <row r="4" spans="1:15" ht="12.75">
      <c r="A4" s="1">
        <v>36527</v>
      </c>
      <c r="B4" s="3">
        <v>29.7</v>
      </c>
      <c r="C4" s="4">
        <v>24.8</v>
      </c>
      <c r="D4" s="4">
        <v>28.5</v>
      </c>
      <c r="E4" s="8">
        <v>131481</v>
      </c>
      <c r="F4" s="7">
        <v>2702</v>
      </c>
      <c r="G4" s="6">
        <v>16560</v>
      </c>
      <c r="H4" s="9">
        <f aca="true" t="shared" si="0" ref="H4:H67">(B4*E4)</f>
        <v>3904985.6999999997</v>
      </c>
      <c r="I4" s="9">
        <f aca="true" t="shared" si="1" ref="I4:I67">(C4*F4)</f>
        <v>67009.6</v>
      </c>
      <c r="J4" s="9">
        <f aca="true" t="shared" si="2" ref="J4:J67">(D4*G4)</f>
        <v>471960</v>
      </c>
      <c r="K4" s="9">
        <f aca="true" t="shared" si="3" ref="K4:K67">IF(H4&gt;=4341788,H4-4341788,0)</f>
        <v>0</v>
      </c>
      <c r="L4" s="9">
        <f aca="true" t="shared" si="4" ref="L4:L67">IF(I4&gt;=(1053/22.5),I4-(1053/22.5),0)</f>
        <v>66962.8</v>
      </c>
      <c r="M4" s="9">
        <f aca="true" t="shared" si="5" ref="M4:M67">IF(J4&gt;=(14345/22.5),J4-(14345/22.5),0)</f>
        <v>471322.44444444444</v>
      </c>
      <c r="N4" s="9">
        <f aca="true" t="shared" si="6" ref="N4:N67">IF(H4&gt;=(157343/22.5),H4-(157343/22.5),0)</f>
        <v>3897992.6777777774</v>
      </c>
      <c r="O4" s="15">
        <f aca="true" t="shared" si="7" ref="O4:O67">E4+F4+G4</f>
        <v>150743</v>
      </c>
    </row>
    <row r="5" spans="1:15" ht="12.75">
      <c r="A5" s="1">
        <v>36528</v>
      </c>
      <c r="B5" s="3">
        <v>36.8</v>
      </c>
      <c r="C5" s="4">
        <v>27.1</v>
      </c>
      <c r="D5" s="4">
        <v>30.1</v>
      </c>
      <c r="E5" s="8">
        <v>139350</v>
      </c>
      <c r="F5" s="7">
        <v>1903</v>
      </c>
      <c r="G5" s="6">
        <v>18486</v>
      </c>
      <c r="H5" s="9">
        <f t="shared" si="0"/>
        <v>5128080</v>
      </c>
      <c r="I5" s="9">
        <f t="shared" si="1"/>
        <v>51571.3</v>
      </c>
      <c r="J5" s="9">
        <f t="shared" si="2"/>
        <v>556428.6</v>
      </c>
      <c r="K5" s="9">
        <f t="shared" si="3"/>
        <v>786292</v>
      </c>
      <c r="L5" s="9">
        <f t="shared" si="4"/>
        <v>51524.5</v>
      </c>
      <c r="M5" s="9">
        <f t="shared" si="5"/>
        <v>555791.0444444445</v>
      </c>
      <c r="N5" s="9">
        <f t="shared" si="6"/>
        <v>5121086.977777778</v>
      </c>
      <c r="O5" s="15">
        <f t="shared" si="7"/>
        <v>159739</v>
      </c>
    </row>
    <row r="6" spans="1:15" ht="12.75">
      <c r="A6" s="1">
        <v>36529</v>
      </c>
      <c r="B6" s="3">
        <v>33.5</v>
      </c>
      <c r="C6" s="4">
        <v>34.9</v>
      </c>
      <c r="D6" s="4">
        <v>36</v>
      </c>
      <c r="E6" s="8">
        <v>137178</v>
      </c>
      <c r="F6" s="7">
        <v>1088</v>
      </c>
      <c r="G6" s="6">
        <v>20108</v>
      </c>
      <c r="H6" s="9">
        <f t="shared" si="0"/>
        <v>4595463</v>
      </c>
      <c r="I6" s="9">
        <f t="shared" si="1"/>
        <v>37971.2</v>
      </c>
      <c r="J6" s="9">
        <f t="shared" si="2"/>
        <v>723888</v>
      </c>
      <c r="K6" s="9">
        <f t="shared" si="3"/>
        <v>253675</v>
      </c>
      <c r="L6" s="9">
        <f t="shared" si="4"/>
        <v>37924.399999999994</v>
      </c>
      <c r="M6" s="9">
        <f t="shared" si="5"/>
        <v>723250.4444444445</v>
      </c>
      <c r="N6" s="9">
        <f t="shared" si="6"/>
        <v>4588469.977777778</v>
      </c>
      <c r="O6" s="15">
        <f t="shared" si="7"/>
        <v>158374</v>
      </c>
    </row>
    <row r="7" spans="1:15" ht="12.75">
      <c r="A7" s="1">
        <v>36530</v>
      </c>
      <c r="B7" s="3">
        <v>31.6</v>
      </c>
      <c r="C7" s="4">
        <v>34</v>
      </c>
      <c r="D7" s="4">
        <v>38</v>
      </c>
      <c r="E7" s="8">
        <v>132112</v>
      </c>
      <c r="F7" s="7">
        <v>256</v>
      </c>
      <c r="G7" s="6">
        <v>17391</v>
      </c>
      <c r="H7" s="9">
        <f t="shared" si="0"/>
        <v>4174739.2</v>
      </c>
      <c r="I7" s="9">
        <f t="shared" si="1"/>
        <v>8704</v>
      </c>
      <c r="J7" s="9">
        <f t="shared" si="2"/>
        <v>660858</v>
      </c>
      <c r="K7" s="9">
        <f t="shared" si="3"/>
        <v>0</v>
      </c>
      <c r="L7" s="9">
        <f t="shared" si="4"/>
        <v>8657.2</v>
      </c>
      <c r="M7" s="9">
        <f t="shared" si="5"/>
        <v>660220.4444444445</v>
      </c>
      <c r="N7" s="9">
        <f t="shared" si="6"/>
        <v>4167746.177777778</v>
      </c>
      <c r="O7" s="15">
        <f t="shared" si="7"/>
        <v>149759</v>
      </c>
    </row>
    <row r="8" spans="1:15" ht="12.75">
      <c r="A8" s="1">
        <v>36531</v>
      </c>
      <c r="B8" s="3">
        <v>30.4</v>
      </c>
      <c r="C8" s="4">
        <v>39.6</v>
      </c>
      <c r="D8" s="4">
        <v>40.5</v>
      </c>
      <c r="E8" s="8">
        <v>126627</v>
      </c>
      <c r="F8" s="7">
        <v>435</v>
      </c>
      <c r="G8" s="6">
        <v>20036</v>
      </c>
      <c r="H8" s="9">
        <f t="shared" si="0"/>
        <v>3849460.8</v>
      </c>
      <c r="I8" s="9">
        <f t="shared" si="1"/>
        <v>17226</v>
      </c>
      <c r="J8" s="9">
        <f t="shared" si="2"/>
        <v>811458</v>
      </c>
      <c r="K8" s="9">
        <f t="shared" si="3"/>
        <v>0</v>
      </c>
      <c r="L8" s="9">
        <f t="shared" si="4"/>
        <v>17179.2</v>
      </c>
      <c r="M8" s="9">
        <f t="shared" si="5"/>
        <v>810820.4444444445</v>
      </c>
      <c r="N8" s="9">
        <f t="shared" si="6"/>
        <v>3842467.7777777775</v>
      </c>
      <c r="O8" s="15">
        <f t="shared" si="7"/>
        <v>147098</v>
      </c>
    </row>
    <row r="9" spans="1:15" ht="12.75">
      <c r="A9" s="1">
        <v>36532</v>
      </c>
      <c r="B9" s="3">
        <v>35</v>
      </c>
      <c r="C9" s="4">
        <v>38.1</v>
      </c>
      <c r="D9" s="4">
        <v>40.6</v>
      </c>
      <c r="E9" s="8">
        <v>126767</v>
      </c>
      <c r="F9" s="7">
        <v>251</v>
      </c>
      <c r="G9" s="6">
        <v>23723</v>
      </c>
      <c r="H9" s="9">
        <f t="shared" si="0"/>
        <v>4436845</v>
      </c>
      <c r="I9" s="9">
        <f t="shared" si="1"/>
        <v>9563.1</v>
      </c>
      <c r="J9" s="9">
        <f t="shared" si="2"/>
        <v>963153.8</v>
      </c>
      <c r="K9" s="9">
        <f t="shared" si="3"/>
        <v>95057</v>
      </c>
      <c r="L9" s="9">
        <f t="shared" si="4"/>
        <v>9516.300000000001</v>
      </c>
      <c r="M9" s="9">
        <f t="shared" si="5"/>
        <v>962516.2444444445</v>
      </c>
      <c r="N9" s="9">
        <f t="shared" si="6"/>
        <v>4429851.977777778</v>
      </c>
      <c r="O9" s="15">
        <f t="shared" si="7"/>
        <v>150741</v>
      </c>
    </row>
    <row r="10" spans="1:15" ht="12.75">
      <c r="A10" s="1">
        <v>36533</v>
      </c>
      <c r="B10" s="3">
        <v>32</v>
      </c>
      <c r="C10" s="4">
        <v>32.9</v>
      </c>
      <c r="D10" s="4">
        <v>34.5</v>
      </c>
      <c r="E10" s="8">
        <v>119613</v>
      </c>
      <c r="F10" s="7">
        <v>2579</v>
      </c>
      <c r="G10" s="6">
        <v>16008</v>
      </c>
      <c r="H10" s="9">
        <f t="shared" si="0"/>
        <v>3827616</v>
      </c>
      <c r="I10" s="9">
        <f t="shared" si="1"/>
        <v>84849.09999999999</v>
      </c>
      <c r="J10" s="9">
        <f t="shared" si="2"/>
        <v>552276</v>
      </c>
      <c r="K10" s="9">
        <f t="shared" si="3"/>
        <v>0</v>
      </c>
      <c r="L10" s="9">
        <f t="shared" si="4"/>
        <v>84802.29999999999</v>
      </c>
      <c r="M10" s="9">
        <f t="shared" si="5"/>
        <v>551638.4444444445</v>
      </c>
      <c r="N10" s="9">
        <f t="shared" si="6"/>
        <v>3820622.9777777777</v>
      </c>
      <c r="O10" s="15">
        <f t="shared" si="7"/>
        <v>138200</v>
      </c>
    </row>
    <row r="11" spans="1:15" ht="12.75">
      <c r="A11" s="1">
        <v>36534</v>
      </c>
      <c r="B11" s="3">
        <v>31.2</v>
      </c>
      <c r="C11" s="4">
        <v>23.3</v>
      </c>
      <c r="D11" s="4">
        <v>25.8</v>
      </c>
      <c r="E11" s="8">
        <v>123081</v>
      </c>
      <c r="F11" s="7">
        <v>1920</v>
      </c>
      <c r="G11" s="6">
        <v>15035</v>
      </c>
      <c r="H11" s="9">
        <f t="shared" si="0"/>
        <v>3840127.1999999997</v>
      </c>
      <c r="I11" s="9">
        <f t="shared" si="1"/>
        <v>44736</v>
      </c>
      <c r="J11" s="9">
        <f t="shared" si="2"/>
        <v>387903</v>
      </c>
      <c r="K11" s="9">
        <f t="shared" si="3"/>
        <v>0</v>
      </c>
      <c r="L11" s="9">
        <f t="shared" si="4"/>
        <v>44689.2</v>
      </c>
      <c r="M11" s="9">
        <f t="shared" si="5"/>
        <v>387265.44444444444</v>
      </c>
      <c r="N11" s="9">
        <f t="shared" si="6"/>
        <v>3833134.1777777774</v>
      </c>
      <c r="O11" s="15">
        <f t="shared" si="7"/>
        <v>140036</v>
      </c>
    </row>
    <row r="12" spans="1:15" ht="12.75">
      <c r="A12" s="1">
        <v>36535</v>
      </c>
      <c r="B12" s="3">
        <v>34.9</v>
      </c>
      <c r="C12" s="4">
        <v>26</v>
      </c>
      <c r="D12" s="4">
        <v>29</v>
      </c>
      <c r="E12" s="8">
        <v>128254</v>
      </c>
      <c r="F12" s="7">
        <v>2825</v>
      </c>
      <c r="G12" s="6">
        <v>15596</v>
      </c>
      <c r="H12" s="9">
        <f t="shared" si="0"/>
        <v>4476064.6</v>
      </c>
      <c r="I12" s="9">
        <f t="shared" si="1"/>
        <v>73450</v>
      </c>
      <c r="J12" s="9">
        <f t="shared" si="2"/>
        <v>452284</v>
      </c>
      <c r="K12" s="9">
        <f t="shared" si="3"/>
        <v>134276.59999999963</v>
      </c>
      <c r="L12" s="9">
        <f t="shared" si="4"/>
        <v>73403.2</v>
      </c>
      <c r="M12" s="9">
        <f t="shared" si="5"/>
        <v>451646.44444444444</v>
      </c>
      <c r="N12" s="9">
        <f t="shared" si="6"/>
        <v>4469071.577777778</v>
      </c>
      <c r="O12" s="15">
        <f t="shared" si="7"/>
        <v>146675</v>
      </c>
    </row>
    <row r="13" spans="1:15" ht="12.75">
      <c r="A13" s="1">
        <v>36536</v>
      </c>
      <c r="B13" s="3">
        <v>31.7</v>
      </c>
      <c r="C13" s="4">
        <v>38</v>
      </c>
      <c r="D13" s="4">
        <v>39.1</v>
      </c>
      <c r="E13" s="8">
        <v>129741</v>
      </c>
      <c r="F13" s="7">
        <v>341</v>
      </c>
      <c r="G13" s="6">
        <v>22012</v>
      </c>
      <c r="H13" s="9">
        <f t="shared" si="0"/>
        <v>4112789.6999999997</v>
      </c>
      <c r="I13" s="9">
        <f t="shared" si="1"/>
        <v>12958</v>
      </c>
      <c r="J13" s="9">
        <f t="shared" si="2"/>
        <v>860669.2000000001</v>
      </c>
      <c r="K13" s="9">
        <f t="shared" si="3"/>
        <v>0</v>
      </c>
      <c r="L13" s="9">
        <f t="shared" si="4"/>
        <v>12911.2</v>
      </c>
      <c r="M13" s="9">
        <f t="shared" si="5"/>
        <v>860031.6444444446</v>
      </c>
      <c r="N13" s="9">
        <f t="shared" si="6"/>
        <v>4105796.6777777774</v>
      </c>
      <c r="O13" s="15">
        <f t="shared" si="7"/>
        <v>152094</v>
      </c>
    </row>
    <row r="14" spans="1:15" ht="12.75">
      <c r="A14" s="1">
        <v>36537</v>
      </c>
      <c r="B14" s="3">
        <v>34.4</v>
      </c>
      <c r="C14" s="4">
        <v>40</v>
      </c>
      <c r="D14" s="4">
        <v>42.8</v>
      </c>
      <c r="E14" s="8">
        <v>130289</v>
      </c>
      <c r="F14" s="7">
        <v>326</v>
      </c>
      <c r="G14" s="6">
        <v>21112</v>
      </c>
      <c r="H14" s="9">
        <f t="shared" si="0"/>
        <v>4481941.6</v>
      </c>
      <c r="I14" s="9">
        <f t="shared" si="1"/>
        <v>13040</v>
      </c>
      <c r="J14" s="9">
        <f t="shared" si="2"/>
        <v>903593.6</v>
      </c>
      <c r="K14" s="9">
        <f t="shared" si="3"/>
        <v>140153.59999999963</v>
      </c>
      <c r="L14" s="9">
        <f t="shared" si="4"/>
        <v>12993.2</v>
      </c>
      <c r="M14" s="9">
        <f t="shared" si="5"/>
        <v>902956.0444444445</v>
      </c>
      <c r="N14" s="9">
        <f t="shared" si="6"/>
        <v>4474948.577777778</v>
      </c>
      <c r="O14" s="15">
        <f t="shared" si="7"/>
        <v>151727</v>
      </c>
    </row>
    <row r="15" spans="1:15" ht="12.75">
      <c r="A15" s="1">
        <v>36538</v>
      </c>
      <c r="B15" s="3">
        <v>34.4</v>
      </c>
      <c r="C15" s="4">
        <v>40.4</v>
      </c>
      <c r="D15" s="4">
        <v>41.6</v>
      </c>
      <c r="E15" s="8">
        <v>135952</v>
      </c>
      <c r="F15" s="7">
        <v>570</v>
      </c>
      <c r="G15" s="6">
        <v>20041</v>
      </c>
      <c r="H15" s="9">
        <f t="shared" si="0"/>
        <v>4676748.8</v>
      </c>
      <c r="I15" s="9">
        <f t="shared" si="1"/>
        <v>23028</v>
      </c>
      <c r="J15" s="9">
        <f t="shared" si="2"/>
        <v>833705.6</v>
      </c>
      <c r="K15" s="9">
        <f t="shared" si="3"/>
        <v>334960.7999999998</v>
      </c>
      <c r="L15" s="9">
        <f t="shared" si="4"/>
        <v>22981.2</v>
      </c>
      <c r="M15" s="9">
        <f t="shared" si="5"/>
        <v>833068.0444444445</v>
      </c>
      <c r="N15" s="9">
        <f t="shared" si="6"/>
        <v>4669755.777777778</v>
      </c>
      <c r="O15" s="15">
        <f t="shared" si="7"/>
        <v>156563</v>
      </c>
    </row>
    <row r="16" spans="1:15" ht="12.75">
      <c r="A16" s="1">
        <v>36539</v>
      </c>
      <c r="B16" s="3">
        <v>32.8</v>
      </c>
      <c r="C16" s="4">
        <v>28</v>
      </c>
      <c r="D16" s="4">
        <v>31.2</v>
      </c>
      <c r="E16" s="8">
        <v>131199</v>
      </c>
      <c r="F16" s="7">
        <v>1143</v>
      </c>
      <c r="G16" s="6">
        <v>20994</v>
      </c>
      <c r="H16" s="9">
        <f t="shared" si="0"/>
        <v>4303327.199999999</v>
      </c>
      <c r="I16" s="9">
        <f t="shared" si="1"/>
        <v>32004</v>
      </c>
      <c r="J16" s="9">
        <f t="shared" si="2"/>
        <v>655012.7999999999</v>
      </c>
      <c r="K16" s="9">
        <f t="shared" si="3"/>
        <v>0</v>
      </c>
      <c r="L16" s="9">
        <f t="shared" si="4"/>
        <v>31957.2</v>
      </c>
      <c r="M16" s="9">
        <f t="shared" si="5"/>
        <v>654375.2444444444</v>
      </c>
      <c r="N16" s="9">
        <f t="shared" si="6"/>
        <v>4296334.177777777</v>
      </c>
      <c r="O16" s="15">
        <f t="shared" si="7"/>
        <v>153336</v>
      </c>
    </row>
    <row r="17" spans="1:15" ht="12.75">
      <c r="A17" s="1">
        <v>36540</v>
      </c>
      <c r="B17" s="3">
        <v>27.2</v>
      </c>
      <c r="C17" s="4">
        <v>41.3</v>
      </c>
      <c r="D17" s="4">
        <v>64.6</v>
      </c>
      <c r="E17" s="8">
        <v>129484</v>
      </c>
      <c r="F17" s="7">
        <v>2344</v>
      </c>
      <c r="G17" s="6">
        <v>27530</v>
      </c>
      <c r="H17" s="9">
        <f t="shared" si="0"/>
        <v>3521964.8</v>
      </c>
      <c r="I17" s="9">
        <f t="shared" si="1"/>
        <v>96807.2</v>
      </c>
      <c r="J17" s="9">
        <f t="shared" si="2"/>
        <v>1778437.9999999998</v>
      </c>
      <c r="K17" s="9">
        <f t="shared" si="3"/>
        <v>0</v>
      </c>
      <c r="L17" s="9">
        <f t="shared" si="4"/>
        <v>96760.4</v>
      </c>
      <c r="M17" s="9">
        <f t="shared" si="5"/>
        <v>1777800.4444444443</v>
      </c>
      <c r="N17" s="9">
        <f t="shared" si="6"/>
        <v>3514971.7777777775</v>
      </c>
      <c r="O17" s="15">
        <f t="shared" si="7"/>
        <v>159358</v>
      </c>
    </row>
    <row r="18" spans="1:15" ht="12.75">
      <c r="A18" s="1">
        <v>36541</v>
      </c>
      <c r="B18" s="3">
        <v>28.4</v>
      </c>
      <c r="C18" s="4">
        <v>19.5</v>
      </c>
      <c r="D18" s="4">
        <v>22.6</v>
      </c>
      <c r="E18" s="8">
        <v>131222</v>
      </c>
      <c r="F18" s="7">
        <v>810</v>
      </c>
      <c r="G18" s="6">
        <v>17648</v>
      </c>
      <c r="H18" s="9">
        <f t="shared" si="0"/>
        <v>3726704.8</v>
      </c>
      <c r="I18" s="9">
        <f t="shared" si="1"/>
        <v>15795</v>
      </c>
      <c r="J18" s="9">
        <f t="shared" si="2"/>
        <v>398844.80000000005</v>
      </c>
      <c r="K18" s="9">
        <f t="shared" si="3"/>
        <v>0</v>
      </c>
      <c r="L18" s="9">
        <f t="shared" si="4"/>
        <v>15748.2</v>
      </c>
      <c r="M18" s="9">
        <f t="shared" si="5"/>
        <v>398207.2444444445</v>
      </c>
      <c r="N18" s="9">
        <f t="shared" si="6"/>
        <v>3719711.7777777775</v>
      </c>
      <c r="O18" s="15">
        <f t="shared" si="7"/>
        <v>149680</v>
      </c>
    </row>
    <row r="19" spans="1:15" ht="12.75">
      <c r="A19" s="1">
        <v>36542</v>
      </c>
      <c r="B19" s="3">
        <v>32.6</v>
      </c>
      <c r="C19" s="4">
        <v>35.4</v>
      </c>
      <c r="D19" s="4">
        <v>33.9</v>
      </c>
      <c r="E19" s="8">
        <v>138531</v>
      </c>
      <c r="F19" s="7">
        <v>2011</v>
      </c>
      <c r="G19" s="6">
        <v>14222</v>
      </c>
      <c r="H19" s="9">
        <f t="shared" si="0"/>
        <v>4516110.600000001</v>
      </c>
      <c r="I19" s="9">
        <f t="shared" si="1"/>
        <v>71189.4</v>
      </c>
      <c r="J19" s="9">
        <f t="shared" si="2"/>
        <v>482125.8</v>
      </c>
      <c r="K19" s="9">
        <f t="shared" si="3"/>
        <v>174322.60000000056</v>
      </c>
      <c r="L19" s="9">
        <f t="shared" si="4"/>
        <v>71142.59999999999</v>
      </c>
      <c r="M19" s="9">
        <f t="shared" si="5"/>
        <v>481488.2444444444</v>
      </c>
      <c r="N19" s="9">
        <f t="shared" si="6"/>
        <v>4509117.577777779</v>
      </c>
      <c r="O19" s="15">
        <f t="shared" si="7"/>
        <v>154764</v>
      </c>
    </row>
    <row r="20" spans="1:15" ht="12.75">
      <c r="A20" s="1">
        <v>36543</v>
      </c>
      <c r="B20" s="3">
        <v>30.8</v>
      </c>
      <c r="C20" s="4">
        <v>34.9</v>
      </c>
      <c r="D20" s="4">
        <v>41.9</v>
      </c>
      <c r="E20" s="8">
        <v>138080</v>
      </c>
      <c r="F20" s="7">
        <v>4662</v>
      </c>
      <c r="G20" s="6">
        <v>20556</v>
      </c>
      <c r="H20" s="9">
        <f t="shared" si="0"/>
        <v>4252864</v>
      </c>
      <c r="I20" s="9">
        <f t="shared" si="1"/>
        <v>162703.8</v>
      </c>
      <c r="J20" s="9">
        <f t="shared" si="2"/>
        <v>861296.4</v>
      </c>
      <c r="K20" s="9">
        <f t="shared" si="3"/>
        <v>0</v>
      </c>
      <c r="L20" s="9">
        <f t="shared" si="4"/>
        <v>162657</v>
      </c>
      <c r="M20" s="9">
        <f t="shared" si="5"/>
        <v>860658.8444444445</v>
      </c>
      <c r="N20" s="9">
        <f t="shared" si="6"/>
        <v>4245870.977777778</v>
      </c>
      <c r="O20" s="15">
        <f t="shared" si="7"/>
        <v>163298</v>
      </c>
    </row>
    <row r="21" spans="1:15" ht="12.75">
      <c r="A21" s="1">
        <v>36544</v>
      </c>
      <c r="B21" s="3">
        <v>32</v>
      </c>
      <c r="C21" s="4">
        <v>25.9</v>
      </c>
      <c r="D21" s="4">
        <v>27.3</v>
      </c>
      <c r="E21" s="8">
        <v>136855</v>
      </c>
      <c r="F21" s="7">
        <v>1335</v>
      </c>
      <c r="G21" s="6">
        <v>18160</v>
      </c>
      <c r="H21" s="9">
        <f t="shared" si="0"/>
        <v>4379360</v>
      </c>
      <c r="I21" s="9">
        <f t="shared" si="1"/>
        <v>34576.5</v>
      </c>
      <c r="J21" s="9">
        <f t="shared" si="2"/>
        <v>495768</v>
      </c>
      <c r="K21" s="9">
        <f t="shared" si="3"/>
        <v>37572</v>
      </c>
      <c r="L21" s="9">
        <f t="shared" si="4"/>
        <v>34529.7</v>
      </c>
      <c r="M21" s="9">
        <f t="shared" si="5"/>
        <v>495130.44444444444</v>
      </c>
      <c r="N21" s="9">
        <f t="shared" si="6"/>
        <v>4372366.977777778</v>
      </c>
      <c r="O21" s="15">
        <f t="shared" si="7"/>
        <v>156350</v>
      </c>
    </row>
    <row r="22" spans="1:15" ht="12.75">
      <c r="A22" s="1">
        <v>36545</v>
      </c>
      <c r="B22" s="3">
        <v>29.3</v>
      </c>
      <c r="C22" s="4">
        <v>26</v>
      </c>
      <c r="D22" s="4">
        <v>26.2</v>
      </c>
      <c r="E22" s="8">
        <v>135245</v>
      </c>
      <c r="F22" s="7">
        <v>208</v>
      </c>
      <c r="G22" s="6">
        <v>20299</v>
      </c>
      <c r="H22" s="9">
        <f t="shared" si="0"/>
        <v>3962678.5</v>
      </c>
      <c r="I22" s="9">
        <f t="shared" si="1"/>
        <v>5408</v>
      </c>
      <c r="J22" s="9">
        <f t="shared" si="2"/>
        <v>531833.7999999999</v>
      </c>
      <c r="K22" s="9">
        <f t="shared" si="3"/>
        <v>0</v>
      </c>
      <c r="L22" s="9">
        <f t="shared" si="4"/>
        <v>5361.2</v>
      </c>
      <c r="M22" s="9">
        <f t="shared" si="5"/>
        <v>531196.2444444444</v>
      </c>
      <c r="N22" s="9">
        <f t="shared" si="6"/>
        <v>3955685.4777777777</v>
      </c>
      <c r="O22" s="15">
        <f t="shared" si="7"/>
        <v>155752</v>
      </c>
    </row>
    <row r="23" spans="1:15" ht="12.75">
      <c r="A23" s="1">
        <v>36546</v>
      </c>
      <c r="B23" s="3">
        <v>27.3</v>
      </c>
      <c r="C23" s="4">
        <v>32.3</v>
      </c>
      <c r="D23" s="4">
        <v>34.6</v>
      </c>
      <c r="E23" s="8">
        <v>138466</v>
      </c>
      <c r="F23" s="7">
        <v>678</v>
      </c>
      <c r="G23" s="6">
        <v>18674</v>
      </c>
      <c r="H23" s="9">
        <f t="shared" si="0"/>
        <v>3780121.8000000003</v>
      </c>
      <c r="I23" s="9">
        <f t="shared" si="1"/>
        <v>21899.399999999998</v>
      </c>
      <c r="J23" s="9">
        <f t="shared" si="2"/>
        <v>646120.4</v>
      </c>
      <c r="K23" s="9">
        <f t="shared" si="3"/>
        <v>0</v>
      </c>
      <c r="L23" s="9">
        <f t="shared" si="4"/>
        <v>21852.6</v>
      </c>
      <c r="M23" s="9">
        <f t="shared" si="5"/>
        <v>645482.8444444445</v>
      </c>
      <c r="N23" s="9">
        <f t="shared" si="6"/>
        <v>3773128.777777778</v>
      </c>
      <c r="O23" s="15">
        <f t="shared" si="7"/>
        <v>157818</v>
      </c>
    </row>
    <row r="24" spans="1:15" ht="12.75">
      <c r="A24" s="1">
        <v>36547</v>
      </c>
      <c r="B24" s="3">
        <v>26.6</v>
      </c>
      <c r="C24" s="4">
        <v>31.3</v>
      </c>
      <c r="D24" s="4">
        <v>34.7</v>
      </c>
      <c r="E24" s="8">
        <v>136110</v>
      </c>
      <c r="F24" s="7">
        <v>1116</v>
      </c>
      <c r="G24" s="6">
        <v>11377</v>
      </c>
      <c r="H24" s="9">
        <f t="shared" si="0"/>
        <v>3620526</v>
      </c>
      <c r="I24" s="9">
        <f t="shared" si="1"/>
        <v>34930.8</v>
      </c>
      <c r="J24" s="9">
        <f t="shared" si="2"/>
        <v>394781.9</v>
      </c>
      <c r="K24" s="9">
        <f t="shared" si="3"/>
        <v>0</v>
      </c>
      <c r="L24" s="9">
        <f t="shared" si="4"/>
        <v>34884</v>
      </c>
      <c r="M24" s="9">
        <f t="shared" si="5"/>
        <v>394144.34444444446</v>
      </c>
      <c r="N24" s="9">
        <f t="shared" si="6"/>
        <v>3613532.9777777777</v>
      </c>
      <c r="O24" s="15">
        <f t="shared" si="7"/>
        <v>148603</v>
      </c>
    </row>
    <row r="25" spans="1:15" ht="12.75">
      <c r="A25" s="1">
        <v>36548</v>
      </c>
      <c r="B25" s="3">
        <v>26.7</v>
      </c>
      <c r="C25" s="4">
        <v>42.8</v>
      </c>
      <c r="D25" s="4">
        <v>45.9</v>
      </c>
      <c r="E25" s="8">
        <v>134502</v>
      </c>
      <c r="F25" s="7">
        <v>1112</v>
      </c>
      <c r="G25" s="6">
        <v>15703</v>
      </c>
      <c r="H25" s="9">
        <f t="shared" si="0"/>
        <v>3591203.4</v>
      </c>
      <c r="I25" s="9">
        <f t="shared" si="1"/>
        <v>47593.6</v>
      </c>
      <c r="J25" s="9">
        <f t="shared" si="2"/>
        <v>720767.7</v>
      </c>
      <c r="K25" s="9">
        <f t="shared" si="3"/>
        <v>0</v>
      </c>
      <c r="L25" s="9">
        <f t="shared" si="4"/>
        <v>47546.799999999996</v>
      </c>
      <c r="M25" s="9">
        <f t="shared" si="5"/>
        <v>720130.1444444444</v>
      </c>
      <c r="N25" s="9">
        <f t="shared" si="6"/>
        <v>3584210.3777777776</v>
      </c>
      <c r="O25" s="15">
        <f t="shared" si="7"/>
        <v>151317</v>
      </c>
    </row>
    <row r="26" spans="1:15" ht="12.75">
      <c r="A26" s="1">
        <v>36549</v>
      </c>
      <c r="B26" s="3">
        <v>30.1</v>
      </c>
      <c r="C26" s="4">
        <v>37.2</v>
      </c>
      <c r="D26" s="4">
        <v>42.3</v>
      </c>
      <c r="E26" s="8">
        <v>134222</v>
      </c>
      <c r="F26" s="7">
        <v>2886</v>
      </c>
      <c r="G26" s="6">
        <v>26315</v>
      </c>
      <c r="H26" s="9">
        <f t="shared" si="0"/>
        <v>4040082.2</v>
      </c>
      <c r="I26" s="9">
        <f t="shared" si="1"/>
        <v>107359.20000000001</v>
      </c>
      <c r="J26" s="9">
        <f t="shared" si="2"/>
        <v>1113124.5</v>
      </c>
      <c r="K26" s="9">
        <f t="shared" si="3"/>
        <v>0</v>
      </c>
      <c r="L26" s="9">
        <f t="shared" si="4"/>
        <v>107312.40000000001</v>
      </c>
      <c r="M26" s="9">
        <f t="shared" si="5"/>
        <v>1112486.9444444445</v>
      </c>
      <c r="N26" s="9">
        <f t="shared" si="6"/>
        <v>4033089.177777778</v>
      </c>
      <c r="O26" s="15">
        <f t="shared" si="7"/>
        <v>163423</v>
      </c>
    </row>
    <row r="27" spans="1:15" ht="12.75">
      <c r="A27" s="1">
        <v>36550</v>
      </c>
      <c r="B27" s="3">
        <v>30.9</v>
      </c>
      <c r="C27" s="4">
        <v>12.9</v>
      </c>
      <c r="D27" s="4">
        <v>25.9</v>
      </c>
      <c r="E27" s="8">
        <v>136930</v>
      </c>
      <c r="F27" s="7">
        <v>4237</v>
      </c>
      <c r="G27" s="6">
        <v>24219</v>
      </c>
      <c r="H27" s="9">
        <f t="shared" si="0"/>
        <v>4231137</v>
      </c>
      <c r="I27" s="9">
        <f t="shared" si="1"/>
        <v>54657.3</v>
      </c>
      <c r="J27" s="9">
        <f t="shared" si="2"/>
        <v>627272.1</v>
      </c>
      <c r="K27" s="9">
        <f t="shared" si="3"/>
        <v>0</v>
      </c>
      <c r="L27" s="9">
        <f t="shared" si="4"/>
        <v>54610.5</v>
      </c>
      <c r="M27" s="9">
        <f t="shared" si="5"/>
        <v>626634.5444444445</v>
      </c>
      <c r="N27" s="9">
        <f t="shared" si="6"/>
        <v>4224143.977777778</v>
      </c>
      <c r="O27" s="15">
        <f t="shared" si="7"/>
        <v>165386</v>
      </c>
    </row>
    <row r="28" spans="1:15" ht="12.75">
      <c r="A28" s="1">
        <v>36551</v>
      </c>
      <c r="B28" s="5">
        <v>28.7</v>
      </c>
      <c r="C28" s="4">
        <v>30.1</v>
      </c>
      <c r="D28" s="4">
        <v>27.7</v>
      </c>
      <c r="E28" s="7">
        <v>138021</v>
      </c>
      <c r="F28" s="7">
        <v>1619</v>
      </c>
      <c r="G28" s="6">
        <v>18788</v>
      </c>
      <c r="H28" s="9">
        <f t="shared" si="0"/>
        <v>3961202.6999999997</v>
      </c>
      <c r="I28" s="9">
        <f t="shared" si="1"/>
        <v>48731.9</v>
      </c>
      <c r="J28" s="9">
        <f t="shared" si="2"/>
        <v>520427.6</v>
      </c>
      <c r="K28" s="9">
        <f t="shared" si="3"/>
        <v>0</v>
      </c>
      <c r="L28" s="9">
        <f t="shared" si="4"/>
        <v>48685.1</v>
      </c>
      <c r="M28" s="9">
        <f t="shared" si="5"/>
        <v>519790.0444444444</v>
      </c>
      <c r="N28" s="9">
        <f t="shared" si="6"/>
        <v>3954209.6777777774</v>
      </c>
      <c r="O28" s="15">
        <f t="shared" si="7"/>
        <v>158428</v>
      </c>
    </row>
    <row r="29" spans="1:15" ht="12.75">
      <c r="A29" s="1">
        <v>36552</v>
      </c>
      <c r="B29" s="5">
        <v>36.9</v>
      </c>
      <c r="C29" s="4">
        <v>40.6</v>
      </c>
      <c r="D29" s="4">
        <v>41.7</v>
      </c>
      <c r="E29" s="7">
        <v>139499</v>
      </c>
      <c r="F29" s="7">
        <v>384</v>
      </c>
      <c r="G29" s="6">
        <v>20107</v>
      </c>
      <c r="H29" s="9">
        <f t="shared" si="0"/>
        <v>5147513.1</v>
      </c>
      <c r="I29" s="9">
        <f t="shared" si="1"/>
        <v>15590.400000000001</v>
      </c>
      <c r="J29" s="9">
        <f t="shared" si="2"/>
        <v>838461.9</v>
      </c>
      <c r="K29" s="9">
        <f t="shared" si="3"/>
        <v>805725.0999999996</v>
      </c>
      <c r="L29" s="9">
        <f t="shared" si="4"/>
        <v>15543.600000000002</v>
      </c>
      <c r="M29" s="9">
        <f t="shared" si="5"/>
        <v>837824.3444444445</v>
      </c>
      <c r="N29" s="9">
        <f t="shared" si="6"/>
        <v>5140520.077777778</v>
      </c>
      <c r="O29" s="15">
        <f t="shared" si="7"/>
        <v>159990</v>
      </c>
    </row>
    <row r="30" spans="1:15" ht="12.75">
      <c r="A30" s="1">
        <v>36553</v>
      </c>
      <c r="B30" s="5">
        <v>30.4</v>
      </c>
      <c r="C30" s="4">
        <v>40.3</v>
      </c>
      <c r="D30" s="4">
        <v>38.9</v>
      </c>
      <c r="E30" s="7">
        <v>138772</v>
      </c>
      <c r="F30" s="7">
        <v>869</v>
      </c>
      <c r="G30" s="6">
        <v>22069</v>
      </c>
      <c r="H30" s="9">
        <f t="shared" si="0"/>
        <v>4218668.8</v>
      </c>
      <c r="I30" s="9">
        <f t="shared" si="1"/>
        <v>35020.7</v>
      </c>
      <c r="J30" s="9">
        <f t="shared" si="2"/>
        <v>858484.1</v>
      </c>
      <c r="K30" s="9">
        <f t="shared" si="3"/>
        <v>0</v>
      </c>
      <c r="L30" s="9">
        <f t="shared" si="4"/>
        <v>34973.899999999994</v>
      </c>
      <c r="M30" s="9">
        <f t="shared" si="5"/>
        <v>857846.5444444445</v>
      </c>
      <c r="N30" s="9">
        <f t="shared" si="6"/>
        <v>4211675.777777778</v>
      </c>
      <c r="O30" s="15">
        <f t="shared" si="7"/>
        <v>161710</v>
      </c>
    </row>
    <row r="31" spans="1:15" ht="12.75">
      <c r="A31" s="1">
        <v>36554</v>
      </c>
      <c r="B31" s="5">
        <v>28.7</v>
      </c>
      <c r="C31" s="4">
        <v>31.2</v>
      </c>
      <c r="D31" s="4">
        <v>32.5</v>
      </c>
      <c r="E31" s="7">
        <v>127073</v>
      </c>
      <c r="F31" s="7">
        <v>1439</v>
      </c>
      <c r="G31" s="6">
        <v>21542</v>
      </c>
      <c r="H31" s="9">
        <f t="shared" si="0"/>
        <v>3646995.1</v>
      </c>
      <c r="I31" s="9">
        <f t="shared" si="1"/>
        <v>44896.799999999996</v>
      </c>
      <c r="J31" s="9">
        <f t="shared" si="2"/>
        <v>700115</v>
      </c>
      <c r="K31" s="9">
        <f t="shared" si="3"/>
        <v>0</v>
      </c>
      <c r="L31" s="9">
        <f t="shared" si="4"/>
        <v>44849.99999999999</v>
      </c>
      <c r="M31" s="9">
        <f t="shared" si="5"/>
        <v>699477.4444444445</v>
      </c>
      <c r="N31" s="9">
        <f t="shared" si="6"/>
        <v>3640002.077777778</v>
      </c>
      <c r="O31" s="15">
        <f t="shared" si="7"/>
        <v>150054</v>
      </c>
    </row>
    <row r="32" spans="1:15" ht="12.75">
      <c r="A32" s="1">
        <v>36555</v>
      </c>
      <c r="B32" s="3">
        <v>30</v>
      </c>
      <c r="C32" s="4">
        <v>35.6</v>
      </c>
      <c r="D32" s="4">
        <v>38.8</v>
      </c>
      <c r="E32" s="7">
        <v>138902</v>
      </c>
      <c r="F32" s="7">
        <v>805</v>
      </c>
      <c r="G32" s="6">
        <v>19064</v>
      </c>
      <c r="H32" s="9">
        <f t="shared" si="0"/>
        <v>4167060</v>
      </c>
      <c r="I32" s="9">
        <f t="shared" si="1"/>
        <v>28658</v>
      </c>
      <c r="J32" s="9">
        <f t="shared" si="2"/>
        <v>739683.2</v>
      </c>
      <c r="K32" s="9">
        <f t="shared" si="3"/>
        <v>0</v>
      </c>
      <c r="L32" s="9">
        <f t="shared" si="4"/>
        <v>28611.2</v>
      </c>
      <c r="M32" s="9">
        <f t="shared" si="5"/>
        <v>739045.6444444444</v>
      </c>
      <c r="N32" s="9">
        <f t="shared" si="6"/>
        <v>4160066.9777777777</v>
      </c>
      <c r="O32" s="15">
        <f t="shared" si="7"/>
        <v>158771</v>
      </c>
    </row>
    <row r="33" spans="1:15" ht="12.75">
      <c r="A33" s="1">
        <v>36556</v>
      </c>
      <c r="B33" s="4">
        <v>32.1</v>
      </c>
      <c r="C33" s="4">
        <v>46.4</v>
      </c>
      <c r="D33" s="4">
        <v>46.4</v>
      </c>
      <c r="E33" s="7">
        <v>139762</v>
      </c>
      <c r="F33" s="7">
        <v>732</v>
      </c>
      <c r="G33" s="6">
        <v>24771</v>
      </c>
      <c r="H33" s="9">
        <f t="shared" si="0"/>
        <v>4486360.2</v>
      </c>
      <c r="I33" s="9">
        <f t="shared" si="1"/>
        <v>33964.799999999996</v>
      </c>
      <c r="J33" s="9">
        <f t="shared" si="2"/>
        <v>1149374.4</v>
      </c>
      <c r="K33" s="9">
        <f t="shared" si="3"/>
        <v>144572.2000000002</v>
      </c>
      <c r="L33" s="9">
        <f t="shared" si="4"/>
        <v>33917.99999999999</v>
      </c>
      <c r="M33" s="9">
        <f t="shared" si="5"/>
        <v>1148736.8444444444</v>
      </c>
      <c r="N33" s="9">
        <f t="shared" si="6"/>
        <v>4479367.177777778</v>
      </c>
      <c r="O33" s="15">
        <f t="shared" si="7"/>
        <v>165265</v>
      </c>
    </row>
    <row r="34" spans="1:15" ht="12.75">
      <c r="A34" s="1">
        <v>36557</v>
      </c>
      <c r="B34" s="4">
        <v>31.5</v>
      </c>
      <c r="C34" s="4">
        <v>35.4</v>
      </c>
      <c r="D34" s="4">
        <v>36.7</v>
      </c>
      <c r="E34" s="7">
        <v>143479</v>
      </c>
      <c r="F34" s="7">
        <v>390</v>
      </c>
      <c r="G34" s="6">
        <v>19806</v>
      </c>
      <c r="H34" s="9">
        <f t="shared" si="0"/>
        <v>4519588.5</v>
      </c>
      <c r="I34" s="9">
        <f t="shared" si="1"/>
        <v>13806</v>
      </c>
      <c r="J34" s="9">
        <f t="shared" si="2"/>
        <v>726880.2000000001</v>
      </c>
      <c r="K34" s="9">
        <f t="shared" si="3"/>
        <v>177800.5</v>
      </c>
      <c r="L34" s="9">
        <f t="shared" si="4"/>
        <v>13759.2</v>
      </c>
      <c r="M34" s="9">
        <f t="shared" si="5"/>
        <v>726242.6444444446</v>
      </c>
      <c r="N34" s="9">
        <f t="shared" si="6"/>
        <v>4512595.477777778</v>
      </c>
      <c r="O34" s="15">
        <f t="shared" si="7"/>
        <v>163675</v>
      </c>
    </row>
    <row r="35" spans="1:15" ht="12.75">
      <c r="A35" s="1">
        <v>36558</v>
      </c>
      <c r="B35" s="4">
        <v>32.2</v>
      </c>
      <c r="C35" s="4">
        <v>36.6</v>
      </c>
      <c r="D35" s="4">
        <v>36</v>
      </c>
      <c r="E35" s="7">
        <v>143140</v>
      </c>
      <c r="F35" s="7">
        <v>2925</v>
      </c>
      <c r="G35" s="6">
        <v>19214</v>
      </c>
      <c r="H35" s="9">
        <f t="shared" si="0"/>
        <v>4609108</v>
      </c>
      <c r="I35" s="9">
        <f t="shared" si="1"/>
        <v>107055</v>
      </c>
      <c r="J35" s="9">
        <f t="shared" si="2"/>
        <v>691704</v>
      </c>
      <c r="K35" s="9">
        <f t="shared" si="3"/>
        <v>267320</v>
      </c>
      <c r="L35" s="9">
        <f t="shared" si="4"/>
        <v>107008.2</v>
      </c>
      <c r="M35" s="9">
        <f t="shared" si="5"/>
        <v>691066.4444444445</v>
      </c>
      <c r="N35" s="9">
        <f t="shared" si="6"/>
        <v>4602114.977777778</v>
      </c>
      <c r="O35" s="15">
        <f t="shared" si="7"/>
        <v>165279</v>
      </c>
    </row>
    <row r="36" spans="1:15" ht="12.75">
      <c r="A36" s="1">
        <v>36559</v>
      </c>
      <c r="B36" s="4">
        <v>31.1</v>
      </c>
      <c r="C36" s="4">
        <v>34.5</v>
      </c>
      <c r="D36" s="4">
        <v>33.3</v>
      </c>
      <c r="E36" s="7">
        <v>137075</v>
      </c>
      <c r="F36" s="7">
        <v>1924</v>
      </c>
      <c r="G36" s="6">
        <v>20908</v>
      </c>
      <c r="H36" s="9">
        <f t="shared" si="0"/>
        <v>4263032.5</v>
      </c>
      <c r="I36" s="9">
        <f t="shared" si="1"/>
        <v>66378</v>
      </c>
      <c r="J36" s="9">
        <f t="shared" si="2"/>
        <v>696236.3999999999</v>
      </c>
      <c r="K36" s="9">
        <f t="shared" si="3"/>
        <v>0</v>
      </c>
      <c r="L36" s="9">
        <f t="shared" si="4"/>
        <v>66331.2</v>
      </c>
      <c r="M36" s="9">
        <f t="shared" si="5"/>
        <v>695598.8444444444</v>
      </c>
      <c r="N36" s="9">
        <f t="shared" si="6"/>
        <v>4256039.477777778</v>
      </c>
      <c r="O36" s="15">
        <f t="shared" si="7"/>
        <v>159907</v>
      </c>
    </row>
    <row r="37" spans="1:15" ht="12.75">
      <c r="A37" s="1">
        <v>36560</v>
      </c>
      <c r="B37" s="4">
        <v>32.4</v>
      </c>
      <c r="C37" s="4">
        <v>30.3</v>
      </c>
      <c r="D37" s="4">
        <v>31.9</v>
      </c>
      <c r="E37" s="7">
        <v>135483</v>
      </c>
      <c r="F37" s="7">
        <v>1458</v>
      </c>
      <c r="G37" s="6">
        <v>20763</v>
      </c>
      <c r="H37" s="9">
        <f t="shared" si="0"/>
        <v>4389649.2</v>
      </c>
      <c r="I37" s="9">
        <f t="shared" si="1"/>
        <v>44177.4</v>
      </c>
      <c r="J37" s="9">
        <f t="shared" si="2"/>
        <v>662339.7</v>
      </c>
      <c r="K37" s="9">
        <f t="shared" si="3"/>
        <v>47861.200000000186</v>
      </c>
      <c r="L37" s="9">
        <f t="shared" si="4"/>
        <v>44130.6</v>
      </c>
      <c r="M37" s="9">
        <f t="shared" si="5"/>
        <v>661702.1444444444</v>
      </c>
      <c r="N37" s="9">
        <f t="shared" si="6"/>
        <v>4382656.177777778</v>
      </c>
      <c r="O37" s="15">
        <f t="shared" si="7"/>
        <v>157704</v>
      </c>
    </row>
    <row r="38" spans="1:15" ht="12.75">
      <c r="A38" s="1">
        <v>36561</v>
      </c>
      <c r="B38" s="4">
        <v>30</v>
      </c>
      <c r="C38" s="4">
        <v>22.9</v>
      </c>
      <c r="D38" s="4">
        <v>24.6</v>
      </c>
      <c r="E38" s="7">
        <v>123204</v>
      </c>
      <c r="F38" s="7">
        <v>2370</v>
      </c>
      <c r="G38" s="6">
        <v>17093</v>
      </c>
      <c r="H38" s="9">
        <f t="shared" si="0"/>
        <v>3696120</v>
      </c>
      <c r="I38" s="9">
        <f t="shared" si="1"/>
        <v>54273</v>
      </c>
      <c r="J38" s="9">
        <f t="shared" si="2"/>
        <v>420487.80000000005</v>
      </c>
      <c r="K38" s="9">
        <f t="shared" si="3"/>
        <v>0</v>
      </c>
      <c r="L38" s="9">
        <f t="shared" si="4"/>
        <v>54226.2</v>
      </c>
      <c r="M38" s="9">
        <f t="shared" si="5"/>
        <v>419850.2444444445</v>
      </c>
      <c r="N38" s="9">
        <f t="shared" si="6"/>
        <v>3689126.9777777777</v>
      </c>
      <c r="O38" s="15">
        <f t="shared" si="7"/>
        <v>142667</v>
      </c>
    </row>
    <row r="39" spans="1:15" ht="12.75">
      <c r="A39" s="1">
        <v>36562</v>
      </c>
      <c r="B39" s="4">
        <v>27.2</v>
      </c>
      <c r="C39" s="4">
        <v>30.3</v>
      </c>
      <c r="D39" s="4">
        <v>30.5</v>
      </c>
      <c r="E39" s="7">
        <v>123151</v>
      </c>
      <c r="F39" s="7">
        <v>186</v>
      </c>
      <c r="G39" s="6">
        <v>15422</v>
      </c>
      <c r="H39" s="9">
        <f t="shared" si="0"/>
        <v>3349707.1999999997</v>
      </c>
      <c r="I39" s="9">
        <f t="shared" si="1"/>
        <v>5635.8</v>
      </c>
      <c r="J39" s="9">
        <f t="shared" si="2"/>
        <v>470371</v>
      </c>
      <c r="K39" s="9">
        <f t="shared" si="3"/>
        <v>0</v>
      </c>
      <c r="L39" s="9">
        <f t="shared" si="4"/>
        <v>5589</v>
      </c>
      <c r="M39" s="9">
        <f t="shared" si="5"/>
        <v>469733.44444444444</v>
      </c>
      <c r="N39" s="9">
        <f t="shared" si="6"/>
        <v>3342714.1777777774</v>
      </c>
      <c r="O39" s="15">
        <f t="shared" si="7"/>
        <v>138759</v>
      </c>
    </row>
    <row r="40" spans="1:15" ht="12.75">
      <c r="A40" s="1">
        <v>36563</v>
      </c>
      <c r="B40" s="4">
        <v>31.6</v>
      </c>
      <c r="C40" s="4">
        <v>34.7</v>
      </c>
      <c r="D40" s="4">
        <v>39.5</v>
      </c>
      <c r="E40" s="7">
        <v>132547</v>
      </c>
      <c r="F40" s="7">
        <v>522</v>
      </c>
      <c r="G40" s="6">
        <v>20913</v>
      </c>
      <c r="H40" s="9">
        <f t="shared" si="0"/>
        <v>4188485.2</v>
      </c>
      <c r="I40" s="9">
        <f t="shared" si="1"/>
        <v>18113.4</v>
      </c>
      <c r="J40" s="9">
        <f t="shared" si="2"/>
        <v>826063.5</v>
      </c>
      <c r="K40" s="9">
        <f t="shared" si="3"/>
        <v>0</v>
      </c>
      <c r="L40" s="9">
        <f t="shared" si="4"/>
        <v>18066.600000000002</v>
      </c>
      <c r="M40" s="9">
        <f t="shared" si="5"/>
        <v>825425.9444444445</v>
      </c>
      <c r="N40" s="9">
        <f t="shared" si="6"/>
        <v>4181492.177777778</v>
      </c>
      <c r="O40" s="15">
        <f t="shared" si="7"/>
        <v>153982</v>
      </c>
    </row>
    <row r="41" spans="1:15" ht="12.75">
      <c r="A41" s="1">
        <v>36564</v>
      </c>
      <c r="B41" s="4">
        <v>28.8</v>
      </c>
      <c r="C41" s="4">
        <v>41.5</v>
      </c>
      <c r="D41" s="4">
        <v>41.8</v>
      </c>
      <c r="E41" s="7">
        <v>133164</v>
      </c>
      <c r="F41" s="7">
        <v>499</v>
      </c>
      <c r="G41" s="6">
        <v>20908</v>
      </c>
      <c r="H41" s="9">
        <f t="shared" si="0"/>
        <v>3835123.2</v>
      </c>
      <c r="I41" s="9">
        <f t="shared" si="1"/>
        <v>20708.5</v>
      </c>
      <c r="J41" s="9">
        <f t="shared" si="2"/>
        <v>873954.3999999999</v>
      </c>
      <c r="K41" s="9">
        <f t="shared" si="3"/>
        <v>0</v>
      </c>
      <c r="L41" s="9">
        <f t="shared" si="4"/>
        <v>20661.7</v>
      </c>
      <c r="M41" s="9">
        <f t="shared" si="5"/>
        <v>873316.8444444444</v>
      </c>
      <c r="N41" s="9">
        <f t="shared" si="6"/>
        <v>3828130.177777778</v>
      </c>
      <c r="O41" s="15">
        <f t="shared" si="7"/>
        <v>154571</v>
      </c>
    </row>
    <row r="42" spans="1:15" ht="12.75">
      <c r="A42" s="1">
        <v>36565</v>
      </c>
      <c r="B42" s="4">
        <v>30.8</v>
      </c>
      <c r="C42" s="4">
        <v>33.4</v>
      </c>
      <c r="D42" s="4">
        <v>35.6</v>
      </c>
      <c r="E42" s="7">
        <v>129756</v>
      </c>
      <c r="F42" s="7">
        <v>833</v>
      </c>
      <c r="G42" s="6">
        <v>18893</v>
      </c>
      <c r="H42" s="9">
        <f t="shared" si="0"/>
        <v>3996484.8000000003</v>
      </c>
      <c r="I42" s="9">
        <f t="shared" si="1"/>
        <v>27822.199999999997</v>
      </c>
      <c r="J42" s="9">
        <f t="shared" si="2"/>
        <v>672590.8</v>
      </c>
      <c r="K42" s="9">
        <f t="shared" si="3"/>
        <v>0</v>
      </c>
      <c r="L42" s="9">
        <f t="shared" si="4"/>
        <v>27775.399999999998</v>
      </c>
      <c r="M42" s="9">
        <f t="shared" si="5"/>
        <v>671953.2444444445</v>
      </c>
      <c r="N42" s="9">
        <f t="shared" si="6"/>
        <v>3989491.777777778</v>
      </c>
      <c r="O42" s="15">
        <f t="shared" si="7"/>
        <v>149482</v>
      </c>
    </row>
    <row r="43" spans="1:15" ht="12.75">
      <c r="A43" s="1">
        <v>36566</v>
      </c>
      <c r="B43" s="4">
        <v>30.5</v>
      </c>
      <c r="C43" s="4">
        <v>39.2</v>
      </c>
      <c r="D43" s="4">
        <v>38.2</v>
      </c>
      <c r="E43" s="7">
        <v>129484</v>
      </c>
      <c r="F43" s="7">
        <v>641</v>
      </c>
      <c r="G43" s="6">
        <v>24358</v>
      </c>
      <c r="H43" s="9">
        <f t="shared" si="0"/>
        <v>3949262</v>
      </c>
      <c r="I43" s="9">
        <f t="shared" si="1"/>
        <v>25127.2</v>
      </c>
      <c r="J43" s="9">
        <f t="shared" si="2"/>
        <v>930475.6000000001</v>
      </c>
      <c r="K43" s="9">
        <f t="shared" si="3"/>
        <v>0</v>
      </c>
      <c r="L43" s="9">
        <f t="shared" si="4"/>
        <v>25080.4</v>
      </c>
      <c r="M43" s="9">
        <f t="shared" si="5"/>
        <v>929838.0444444446</v>
      </c>
      <c r="N43" s="9">
        <f t="shared" si="6"/>
        <v>3942268.9777777777</v>
      </c>
      <c r="O43" s="15">
        <f t="shared" si="7"/>
        <v>154483</v>
      </c>
    </row>
    <row r="44" spans="1:15" ht="12.75">
      <c r="A44" s="1">
        <v>36567</v>
      </c>
      <c r="B44" s="4">
        <v>30.4</v>
      </c>
      <c r="C44" s="4">
        <v>35.3</v>
      </c>
      <c r="D44" s="4">
        <v>33.3</v>
      </c>
      <c r="E44" s="7">
        <v>129891</v>
      </c>
      <c r="F44" s="7">
        <v>938</v>
      </c>
      <c r="G44" s="6">
        <v>23283</v>
      </c>
      <c r="H44" s="9">
        <f t="shared" si="0"/>
        <v>3948686.4</v>
      </c>
      <c r="I44" s="9">
        <f t="shared" si="1"/>
        <v>33111.399999999994</v>
      </c>
      <c r="J44" s="9">
        <f t="shared" si="2"/>
        <v>775323.8999999999</v>
      </c>
      <c r="K44" s="9">
        <f t="shared" si="3"/>
        <v>0</v>
      </c>
      <c r="L44" s="9">
        <f t="shared" si="4"/>
        <v>33064.59999999999</v>
      </c>
      <c r="M44" s="9">
        <f t="shared" si="5"/>
        <v>774686.3444444444</v>
      </c>
      <c r="N44" s="9">
        <f t="shared" si="6"/>
        <v>3941693.3777777776</v>
      </c>
      <c r="O44" s="15">
        <f t="shared" si="7"/>
        <v>154112</v>
      </c>
    </row>
    <row r="45" spans="1:15" ht="12.75">
      <c r="A45" s="1">
        <v>36568</v>
      </c>
      <c r="B45" s="4">
        <v>29.4</v>
      </c>
      <c r="C45" s="4">
        <v>24.6</v>
      </c>
      <c r="D45" s="4">
        <v>25.8</v>
      </c>
      <c r="E45" s="7">
        <v>121696</v>
      </c>
      <c r="F45" s="7">
        <v>3040</v>
      </c>
      <c r="G45" s="6">
        <v>20303</v>
      </c>
      <c r="H45" s="9">
        <f t="shared" si="0"/>
        <v>3577862.4</v>
      </c>
      <c r="I45" s="9">
        <f t="shared" si="1"/>
        <v>74784</v>
      </c>
      <c r="J45" s="9">
        <f t="shared" si="2"/>
        <v>523817.4</v>
      </c>
      <c r="K45" s="9">
        <f t="shared" si="3"/>
        <v>0</v>
      </c>
      <c r="L45" s="9">
        <f t="shared" si="4"/>
        <v>74737.2</v>
      </c>
      <c r="M45" s="9">
        <f t="shared" si="5"/>
        <v>523179.84444444446</v>
      </c>
      <c r="N45" s="9">
        <f t="shared" si="6"/>
        <v>3570869.3777777776</v>
      </c>
      <c r="O45" s="15">
        <f t="shared" si="7"/>
        <v>145039</v>
      </c>
    </row>
    <row r="46" spans="1:15" ht="12.75">
      <c r="A46" s="1">
        <v>36569</v>
      </c>
      <c r="B46" s="4">
        <v>31.2</v>
      </c>
      <c r="C46" s="4">
        <v>36</v>
      </c>
      <c r="D46" s="4">
        <v>35.9</v>
      </c>
      <c r="E46" s="7">
        <v>122166</v>
      </c>
      <c r="F46" s="7">
        <v>1568</v>
      </c>
      <c r="G46" s="6">
        <v>23534</v>
      </c>
      <c r="H46" s="9">
        <f t="shared" si="0"/>
        <v>3811579.1999999997</v>
      </c>
      <c r="I46" s="9">
        <f t="shared" si="1"/>
        <v>56448</v>
      </c>
      <c r="J46" s="9">
        <f t="shared" si="2"/>
        <v>844870.6</v>
      </c>
      <c r="K46" s="9">
        <f t="shared" si="3"/>
        <v>0</v>
      </c>
      <c r="L46" s="9">
        <f t="shared" si="4"/>
        <v>56401.2</v>
      </c>
      <c r="M46" s="9">
        <f t="shared" si="5"/>
        <v>844233.0444444445</v>
      </c>
      <c r="N46" s="9">
        <f t="shared" si="6"/>
        <v>3804586.1777777774</v>
      </c>
      <c r="O46" s="15">
        <f t="shared" si="7"/>
        <v>147268</v>
      </c>
    </row>
    <row r="47" spans="1:15" ht="12.75">
      <c r="A47" s="1">
        <v>36570</v>
      </c>
      <c r="B47" s="4">
        <v>33</v>
      </c>
      <c r="C47" s="4">
        <v>22.7</v>
      </c>
      <c r="D47" s="4">
        <v>24.9</v>
      </c>
      <c r="E47" s="7">
        <v>131592</v>
      </c>
      <c r="F47" s="7">
        <v>7484</v>
      </c>
      <c r="G47" s="6">
        <v>39627</v>
      </c>
      <c r="H47" s="9">
        <f t="shared" si="0"/>
        <v>4342536</v>
      </c>
      <c r="I47" s="9">
        <f t="shared" si="1"/>
        <v>169886.8</v>
      </c>
      <c r="J47" s="9">
        <f t="shared" si="2"/>
        <v>986712.2999999999</v>
      </c>
      <c r="K47" s="9">
        <f t="shared" si="3"/>
        <v>748</v>
      </c>
      <c r="L47" s="9">
        <f t="shared" si="4"/>
        <v>169840</v>
      </c>
      <c r="M47" s="9">
        <f t="shared" si="5"/>
        <v>986074.7444444444</v>
      </c>
      <c r="N47" s="9">
        <f t="shared" si="6"/>
        <v>4335542.977777778</v>
      </c>
      <c r="O47" s="15">
        <f t="shared" si="7"/>
        <v>178703</v>
      </c>
    </row>
    <row r="48" spans="1:15" ht="12.75">
      <c r="A48" s="1">
        <v>36571</v>
      </c>
      <c r="B48" s="4">
        <v>33.1</v>
      </c>
      <c r="C48" s="4">
        <v>26.9</v>
      </c>
      <c r="D48" s="4">
        <v>31.6</v>
      </c>
      <c r="E48" s="7">
        <v>131756</v>
      </c>
      <c r="F48" s="7">
        <v>878</v>
      </c>
      <c r="G48" s="6">
        <v>32992</v>
      </c>
      <c r="H48" s="9">
        <f t="shared" si="0"/>
        <v>4361123.600000001</v>
      </c>
      <c r="I48" s="9">
        <f t="shared" si="1"/>
        <v>23618.199999999997</v>
      </c>
      <c r="J48" s="9">
        <f t="shared" si="2"/>
        <v>1042547.2000000001</v>
      </c>
      <c r="K48" s="9">
        <f t="shared" si="3"/>
        <v>19335.60000000056</v>
      </c>
      <c r="L48" s="9">
        <f t="shared" si="4"/>
        <v>23571.399999999998</v>
      </c>
      <c r="M48" s="9">
        <f t="shared" si="5"/>
        <v>1041909.6444444446</v>
      </c>
      <c r="N48" s="9">
        <f t="shared" si="6"/>
        <v>4354130.577777779</v>
      </c>
      <c r="O48" s="15">
        <f t="shared" si="7"/>
        <v>165626</v>
      </c>
    </row>
    <row r="49" spans="1:15" ht="12.75">
      <c r="A49" s="1">
        <v>36572</v>
      </c>
      <c r="B49" s="4">
        <v>31.2</v>
      </c>
      <c r="C49" s="4">
        <v>37.1</v>
      </c>
      <c r="D49" s="4">
        <v>39.2</v>
      </c>
      <c r="E49" s="7">
        <v>142787</v>
      </c>
      <c r="F49" s="7">
        <v>405</v>
      </c>
      <c r="G49" s="6">
        <v>26296</v>
      </c>
      <c r="H49" s="9">
        <f t="shared" si="0"/>
        <v>4454954.399999999</v>
      </c>
      <c r="I49" s="9">
        <f t="shared" si="1"/>
        <v>15025.5</v>
      </c>
      <c r="J49" s="9">
        <f t="shared" si="2"/>
        <v>1030803.2000000001</v>
      </c>
      <c r="K49" s="9">
        <f t="shared" si="3"/>
        <v>113166.39999999944</v>
      </c>
      <c r="L49" s="9">
        <f t="shared" si="4"/>
        <v>14978.7</v>
      </c>
      <c r="M49" s="9">
        <f t="shared" si="5"/>
        <v>1030165.6444444446</v>
      </c>
      <c r="N49" s="9">
        <f t="shared" si="6"/>
        <v>4447961.377777778</v>
      </c>
      <c r="O49" s="15">
        <f t="shared" si="7"/>
        <v>169488</v>
      </c>
    </row>
    <row r="50" spans="1:15" ht="12.75">
      <c r="A50" s="1">
        <v>36573</v>
      </c>
      <c r="B50" s="4">
        <v>31.6</v>
      </c>
      <c r="C50" s="4">
        <v>36.6</v>
      </c>
      <c r="D50" s="4">
        <v>32.3</v>
      </c>
      <c r="E50" s="7">
        <v>143266</v>
      </c>
      <c r="F50" s="7">
        <v>469</v>
      </c>
      <c r="G50" s="6">
        <v>23393</v>
      </c>
      <c r="H50" s="9">
        <f t="shared" si="0"/>
        <v>4527205.600000001</v>
      </c>
      <c r="I50" s="9">
        <f t="shared" si="1"/>
        <v>17165.4</v>
      </c>
      <c r="J50" s="9">
        <f t="shared" si="2"/>
        <v>755593.8999999999</v>
      </c>
      <c r="K50" s="9">
        <f t="shared" si="3"/>
        <v>185417.60000000056</v>
      </c>
      <c r="L50" s="9">
        <f t="shared" si="4"/>
        <v>17118.600000000002</v>
      </c>
      <c r="M50" s="9">
        <f t="shared" si="5"/>
        <v>754956.3444444444</v>
      </c>
      <c r="N50" s="9">
        <f t="shared" si="6"/>
        <v>4520212.577777779</v>
      </c>
      <c r="O50" s="15">
        <f t="shared" si="7"/>
        <v>167128</v>
      </c>
    </row>
    <row r="51" spans="1:15" ht="12.75">
      <c r="A51" s="1">
        <v>36574</v>
      </c>
      <c r="B51" s="4">
        <v>31</v>
      </c>
      <c r="C51" s="4">
        <v>31</v>
      </c>
      <c r="D51" s="4">
        <v>31.7</v>
      </c>
      <c r="E51" s="7">
        <v>147755</v>
      </c>
      <c r="F51" s="7">
        <v>2610</v>
      </c>
      <c r="G51" s="6">
        <v>19030</v>
      </c>
      <c r="H51" s="9">
        <f t="shared" si="0"/>
        <v>4580405</v>
      </c>
      <c r="I51" s="9">
        <f t="shared" si="1"/>
        <v>80910</v>
      </c>
      <c r="J51" s="9">
        <f t="shared" si="2"/>
        <v>603251</v>
      </c>
      <c r="K51" s="9">
        <f t="shared" si="3"/>
        <v>238617</v>
      </c>
      <c r="L51" s="9">
        <f t="shared" si="4"/>
        <v>80863.2</v>
      </c>
      <c r="M51" s="9">
        <f t="shared" si="5"/>
        <v>602613.4444444445</v>
      </c>
      <c r="N51" s="9">
        <f t="shared" si="6"/>
        <v>4573411.977777778</v>
      </c>
      <c r="O51" s="15">
        <f t="shared" si="7"/>
        <v>169395</v>
      </c>
    </row>
    <row r="52" spans="1:15" ht="12.75">
      <c r="A52" s="1">
        <v>36575</v>
      </c>
      <c r="B52" s="4">
        <v>28.4</v>
      </c>
      <c r="C52" s="4">
        <v>30.6</v>
      </c>
      <c r="D52" s="4">
        <v>29.8</v>
      </c>
      <c r="E52" s="7">
        <v>141769</v>
      </c>
      <c r="F52" s="7">
        <v>694</v>
      </c>
      <c r="G52" s="6">
        <v>17584</v>
      </c>
      <c r="H52" s="9">
        <f t="shared" si="0"/>
        <v>4026239.5999999996</v>
      </c>
      <c r="I52" s="9">
        <f t="shared" si="1"/>
        <v>21236.4</v>
      </c>
      <c r="J52" s="9">
        <f t="shared" si="2"/>
        <v>524003.2</v>
      </c>
      <c r="K52" s="9">
        <f t="shared" si="3"/>
        <v>0</v>
      </c>
      <c r="L52" s="9">
        <f t="shared" si="4"/>
        <v>21189.600000000002</v>
      </c>
      <c r="M52" s="9">
        <f t="shared" si="5"/>
        <v>523365.64444444445</v>
      </c>
      <c r="N52" s="9">
        <f t="shared" si="6"/>
        <v>4019246.5777777773</v>
      </c>
      <c r="O52" s="15">
        <f t="shared" si="7"/>
        <v>160047</v>
      </c>
    </row>
    <row r="53" spans="1:15" ht="12.75">
      <c r="A53" s="1">
        <v>36576</v>
      </c>
      <c r="B53" s="4">
        <v>28.4</v>
      </c>
      <c r="C53" s="4">
        <v>28.9</v>
      </c>
      <c r="D53" s="4">
        <v>27.8</v>
      </c>
      <c r="E53" s="7">
        <v>140336</v>
      </c>
      <c r="F53" s="7">
        <v>2338</v>
      </c>
      <c r="G53" s="6">
        <v>18288</v>
      </c>
      <c r="H53" s="9">
        <f t="shared" si="0"/>
        <v>3985542.4</v>
      </c>
      <c r="I53" s="9">
        <f t="shared" si="1"/>
        <v>67568.2</v>
      </c>
      <c r="J53" s="9">
        <f t="shared" si="2"/>
        <v>508406.4</v>
      </c>
      <c r="K53" s="9">
        <f t="shared" si="3"/>
        <v>0</v>
      </c>
      <c r="L53" s="9">
        <f t="shared" si="4"/>
        <v>67521.4</v>
      </c>
      <c r="M53" s="9">
        <f t="shared" si="5"/>
        <v>507768.84444444446</v>
      </c>
      <c r="N53" s="9">
        <f t="shared" si="6"/>
        <v>3978549.3777777776</v>
      </c>
      <c r="O53" s="15">
        <f t="shared" si="7"/>
        <v>160962</v>
      </c>
    </row>
    <row r="54" spans="1:15" ht="12.75">
      <c r="A54" s="1">
        <v>36577</v>
      </c>
      <c r="B54" s="4">
        <v>28.1</v>
      </c>
      <c r="C54" s="4">
        <v>30.2</v>
      </c>
      <c r="D54" s="4">
        <v>27.9</v>
      </c>
      <c r="E54" s="7">
        <v>144288</v>
      </c>
      <c r="F54" s="7">
        <v>3868</v>
      </c>
      <c r="G54" s="6">
        <v>22098</v>
      </c>
      <c r="H54" s="9">
        <f t="shared" si="0"/>
        <v>4054492.8000000003</v>
      </c>
      <c r="I54" s="9">
        <f t="shared" si="1"/>
        <v>116813.59999999999</v>
      </c>
      <c r="J54" s="9">
        <f t="shared" si="2"/>
        <v>616534.2</v>
      </c>
      <c r="K54" s="9">
        <f t="shared" si="3"/>
        <v>0</v>
      </c>
      <c r="L54" s="9">
        <f t="shared" si="4"/>
        <v>116766.79999999999</v>
      </c>
      <c r="M54" s="9">
        <f t="shared" si="5"/>
        <v>615896.6444444444</v>
      </c>
      <c r="N54" s="9">
        <f t="shared" si="6"/>
        <v>4047499.777777778</v>
      </c>
      <c r="O54" s="15">
        <f t="shared" si="7"/>
        <v>170254</v>
      </c>
    </row>
    <row r="55" spans="1:15" ht="12.75">
      <c r="A55" s="1">
        <v>36578</v>
      </c>
      <c r="B55" s="4">
        <v>29.4</v>
      </c>
      <c r="C55" s="4">
        <v>28.4</v>
      </c>
      <c r="D55" s="4">
        <v>29</v>
      </c>
      <c r="E55" s="7">
        <v>147638</v>
      </c>
      <c r="F55" s="7">
        <v>1212</v>
      </c>
      <c r="G55" s="6">
        <v>18108</v>
      </c>
      <c r="H55" s="9">
        <f t="shared" si="0"/>
        <v>4340557.2</v>
      </c>
      <c r="I55" s="9">
        <f t="shared" si="1"/>
        <v>34420.799999999996</v>
      </c>
      <c r="J55" s="9">
        <f t="shared" si="2"/>
        <v>525132</v>
      </c>
      <c r="K55" s="9">
        <f t="shared" si="3"/>
        <v>0</v>
      </c>
      <c r="L55" s="9">
        <f t="shared" si="4"/>
        <v>34373.99999999999</v>
      </c>
      <c r="M55" s="9">
        <f t="shared" si="5"/>
        <v>524494.4444444445</v>
      </c>
      <c r="N55" s="9">
        <f t="shared" si="6"/>
        <v>4333564.177777778</v>
      </c>
      <c r="O55" s="15">
        <f t="shared" si="7"/>
        <v>166958</v>
      </c>
    </row>
    <row r="56" spans="1:15" ht="12.75">
      <c r="A56" s="1">
        <v>36579</v>
      </c>
      <c r="B56" s="4">
        <v>28.4</v>
      </c>
      <c r="C56" s="4">
        <v>29.4</v>
      </c>
      <c r="D56" s="4">
        <v>27.4</v>
      </c>
      <c r="E56" s="7">
        <v>152881</v>
      </c>
      <c r="F56" s="7">
        <v>539</v>
      </c>
      <c r="G56" s="6">
        <v>26504</v>
      </c>
      <c r="H56" s="9">
        <f t="shared" si="0"/>
        <v>4341820.399999999</v>
      </c>
      <c r="I56" s="9">
        <f t="shared" si="1"/>
        <v>15846.599999999999</v>
      </c>
      <c r="J56" s="9">
        <f t="shared" si="2"/>
        <v>726209.6</v>
      </c>
      <c r="K56" s="9">
        <f t="shared" si="3"/>
        <v>32.39999999944121</v>
      </c>
      <c r="L56" s="9">
        <f t="shared" si="4"/>
        <v>15799.8</v>
      </c>
      <c r="M56" s="9">
        <f t="shared" si="5"/>
        <v>725572.0444444445</v>
      </c>
      <c r="N56" s="9">
        <f t="shared" si="6"/>
        <v>4334827.377777778</v>
      </c>
      <c r="O56" s="15">
        <f t="shared" si="7"/>
        <v>179924</v>
      </c>
    </row>
    <row r="57" spans="1:15" ht="12.75">
      <c r="A57" s="1">
        <v>36580</v>
      </c>
      <c r="B57" s="4">
        <v>28.7</v>
      </c>
      <c r="C57" s="4">
        <v>21.9</v>
      </c>
      <c r="D57" s="4">
        <v>21.6</v>
      </c>
      <c r="E57" s="7">
        <v>157142</v>
      </c>
      <c r="F57" s="7">
        <v>250</v>
      </c>
      <c r="G57" s="6">
        <v>23976</v>
      </c>
      <c r="H57" s="9">
        <f t="shared" si="0"/>
        <v>4509975.399999999</v>
      </c>
      <c r="I57" s="9">
        <f t="shared" si="1"/>
        <v>5475</v>
      </c>
      <c r="J57" s="9">
        <f t="shared" si="2"/>
        <v>517881.60000000003</v>
      </c>
      <c r="K57" s="9">
        <f t="shared" si="3"/>
        <v>168187.39999999944</v>
      </c>
      <c r="L57" s="9">
        <f t="shared" si="4"/>
        <v>5428.2</v>
      </c>
      <c r="M57" s="9">
        <f t="shared" si="5"/>
        <v>517244.0444444445</v>
      </c>
      <c r="N57" s="9">
        <f t="shared" si="6"/>
        <v>4502982.377777778</v>
      </c>
      <c r="O57" s="15">
        <f t="shared" si="7"/>
        <v>181368</v>
      </c>
    </row>
    <row r="58" spans="1:15" ht="12.75">
      <c r="A58" s="1">
        <v>36581</v>
      </c>
      <c r="B58" s="4">
        <v>28.7</v>
      </c>
      <c r="C58" s="4">
        <v>20</v>
      </c>
      <c r="D58" s="4">
        <v>20.5</v>
      </c>
      <c r="E58" s="7">
        <v>119793</v>
      </c>
      <c r="F58" s="7">
        <v>1154</v>
      </c>
      <c r="G58" s="6">
        <v>22880</v>
      </c>
      <c r="H58" s="9">
        <f t="shared" si="0"/>
        <v>3438059.1</v>
      </c>
      <c r="I58" s="9">
        <f t="shared" si="1"/>
        <v>23080</v>
      </c>
      <c r="J58" s="9">
        <f t="shared" si="2"/>
        <v>469040</v>
      </c>
      <c r="K58" s="9">
        <f t="shared" si="3"/>
        <v>0</v>
      </c>
      <c r="L58" s="9">
        <f t="shared" si="4"/>
        <v>23033.2</v>
      </c>
      <c r="M58" s="9">
        <f t="shared" si="5"/>
        <v>468402.44444444444</v>
      </c>
      <c r="N58" s="9">
        <f t="shared" si="6"/>
        <v>3431066.077777778</v>
      </c>
      <c r="O58" s="15">
        <f t="shared" si="7"/>
        <v>143827</v>
      </c>
    </row>
    <row r="59" spans="1:15" ht="12.75">
      <c r="A59" s="1">
        <v>36582</v>
      </c>
      <c r="B59" s="4">
        <v>26.9</v>
      </c>
      <c r="C59" s="4">
        <v>22.4</v>
      </c>
      <c r="D59" s="4">
        <v>26.4</v>
      </c>
      <c r="E59" s="7">
        <v>150880</v>
      </c>
      <c r="F59" s="7">
        <v>1736</v>
      </c>
      <c r="G59" s="6">
        <v>14206</v>
      </c>
      <c r="H59" s="9">
        <f t="shared" si="0"/>
        <v>4058672</v>
      </c>
      <c r="I59" s="9">
        <f t="shared" si="1"/>
        <v>38886.399999999994</v>
      </c>
      <c r="J59" s="9">
        <f t="shared" si="2"/>
        <v>375038.39999999997</v>
      </c>
      <c r="K59" s="9">
        <f t="shared" si="3"/>
        <v>0</v>
      </c>
      <c r="L59" s="9">
        <f t="shared" si="4"/>
        <v>38839.59999999999</v>
      </c>
      <c r="M59" s="9">
        <f t="shared" si="5"/>
        <v>374400.8444444444</v>
      </c>
      <c r="N59" s="9">
        <f t="shared" si="6"/>
        <v>4051678.9777777777</v>
      </c>
      <c r="O59" s="15">
        <f t="shared" si="7"/>
        <v>166822</v>
      </c>
    </row>
    <row r="60" spans="1:15" ht="12.75">
      <c r="A60" s="1">
        <v>36583</v>
      </c>
      <c r="B60" s="4">
        <v>27.1</v>
      </c>
      <c r="C60" s="4">
        <v>20.9</v>
      </c>
      <c r="D60" s="4">
        <v>21.5</v>
      </c>
      <c r="E60" s="7">
        <v>151602</v>
      </c>
      <c r="F60" s="7">
        <v>1691</v>
      </c>
      <c r="G60" s="6">
        <v>21576</v>
      </c>
      <c r="H60" s="9">
        <f t="shared" si="0"/>
        <v>4108414.2</v>
      </c>
      <c r="I60" s="9">
        <f t="shared" si="1"/>
        <v>35341.899999999994</v>
      </c>
      <c r="J60" s="9">
        <f t="shared" si="2"/>
        <v>463884</v>
      </c>
      <c r="K60" s="9">
        <f t="shared" si="3"/>
        <v>0</v>
      </c>
      <c r="L60" s="9">
        <f t="shared" si="4"/>
        <v>35295.09999999999</v>
      </c>
      <c r="M60" s="9">
        <f t="shared" si="5"/>
        <v>463246.44444444444</v>
      </c>
      <c r="N60" s="9">
        <f t="shared" si="6"/>
        <v>4101421.177777778</v>
      </c>
      <c r="O60" s="15">
        <f t="shared" si="7"/>
        <v>174869</v>
      </c>
    </row>
    <row r="61" spans="1:15" ht="12.75">
      <c r="A61" s="1">
        <v>36584</v>
      </c>
      <c r="B61" s="4">
        <v>28.5</v>
      </c>
      <c r="C61" s="4">
        <v>14.1</v>
      </c>
      <c r="D61" s="4">
        <v>18.1</v>
      </c>
      <c r="E61" s="7">
        <v>153712</v>
      </c>
      <c r="F61" s="7">
        <v>1391</v>
      </c>
      <c r="G61" s="6">
        <v>24655</v>
      </c>
      <c r="H61" s="9">
        <f t="shared" si="0"/>
        <v>4380792</v>
      </c>
      <c r="I61" s="9">
        <f t="shared" si="1"/>
        <v>19613.1</v>
      </c>
      <c r="J61" s="9">
        <f t="shared" si="2"/>
        <v>446255.50000000006</v>
      </c>
      <c r="K61" s="9">
        <f t="shared" si="3"/>
        <v>39004</v>
      </c>
      <c r="L61" s="9">
        <f t="shared" si="4"/>
        <v>19566.3</v>
      </c>
      <c r="M61" s="9">
        <f t="shared" si="5"/>
        <v>445617.9444444445</v>
      </c>
      <c r="N61" s="9">
        <f t="shared" si="6"/>
        <v>4373798.977777778</v>
      </c>
      <c r="O61" s="15">
        <f t="shared" si="7"/>
        <v>179758</v>
      </c>
    </row>
    <row r="62" spans="1:15" ht="12.75">
      <c r="A62" s="1">
        <v>36585</v>
      </c>
      <c r="B62" s="4">
        <v>29.2</v>
      </c>
      <c r="C62" s="4">
        <v>19.6</v>
      </c>
      <c r="D62" s="4">
        <v>19.7</v>
      </c>
      <c r="E62" s="7">
        <v>154485</v>
      </c>
      <c r="F62" s="7">
        <v>752</v>
      </c>
      <c r="G62" s="6">
        <v>21971</v>
      </c>
      <c r="H62" s="9">
        <f t="shared" si="0"/>
        <v>4510962</v>
      </c>
      <c r="I62" s="9">
        <f t="shared" si="1"/>
        <v>14739.2</v>
      </c>
      <c r="J62" s="9">
        <f t="shared" si="2"/>
        <v>432828.7</v>
      </c>
      <c r="K62" s="9">
        <f t="shared" si="3"/>
        <v>169174</v>
      </c>
      <c r="L62" s="9">
        <f t="shared" si="4"/>
        <v>14692.400000000001</v>
      </c>
      <c r="M62" s="9">
        <f t="shared" si="5"/>
        <v>432191.14444444445</v>
      </c>
      <c r="N62" s="9">
        <f t="shared" si="6"/>
        <v>4503968.977777778</v>
      </c>
      <c r="O62" s="15">
        <f t="shared" si="7"/>
        <v>177208</v>
      </c>
    </row>
    <row r="63" spans="1:15" ht="12.75">
      <c r="A63" s="1">
        <v>36586</v>
      </c>
      <c r="B63" s="4">
        <v>29.1</v>
      </c>
      <c r="C63" s="4">
        <v>21.7</v>
      </c>
      <c r="D63" s="4">
        <v>23.2</v>
      </c>
      <c r="E63" s="7">
        <v>158236</v>
      </c>
      <c r="F63" s="7">
        <v>470</v>
      </c>
      <c r="G63" s="6">
        <v>25244</v>
      </c>
      <c r="H63" s="9">
        <f t="shared" si="0"/>
        <v>4604667.600000001</v>
      </c>
      <c r="I63" s="9">
        <f t="shared" si="1"/>
        <v>10199</v>
      </c>
      <c r="J63" s="9">
        <f t="shared" si="2"/>
        <v>585660.7999999999</v>
      </c>
      <c r="K63" s="9">
        <f t="shared" si="3"/>
        <v>262879.60000000056</v>
      </c>
      <c r="L63" s="9">
        <f t="shared" si="4"/>
        <v>10152.2</v>
      </c>
      <c r="M63" s="9">
        <f t="shared" si="5"/>
        <v>585023.2444444444</v>
      </c>
      <c r="N63" s="9">
        <f t="shared" si="6"/>
        <v>4597674.577777779</v>
      </c>
      <c r="O63" s="15">
        <f t="shared" si="7"/>
        <v>183950</v>
      </c>
    </row>
    <row r="64" spans="1:15" ht="12.75">
      <c r="A64" s="1">
        <v>36587</v>
      </c>
      <c r="B64" s="4">
        <v>27.2</v>
      </c>
      <c r="C64" s="4">
        <v>25.9</v>
      </c>
      <c r="D64" s="4">
        <v>25.1</v>
      </c>
      <c r="E64" s="7">
        <v>169576</v>
      </c>
      <c r="F64" s="7">
        <v>387</v>
      </c>
      <c r="G64" s="6">
        <v>21265</v>
      </c>
      <c r="H64" s="9">
        <f t="shared" si="0"/>
        <v>4612467.2</v>
      </c>
      <c r="I64" s="9">
        <f t="shared" si="1"/>
        <v>10023.3</v>
      </c>
      <c r="J64" s="9">
        <f t="shared" si="2"/>
        <v>533751.5</v>
      </c>
      <c r="K64" s="9">
        <f t="shared" si="3"/>
        <v>270679.2000000002</v>
      </c>
      <c r="L64" s="9">
        <f t="shared" si="4"/>
        <v>9976.5</v>
      </c>
      <c r="M64" s="9">
        <f t="shared" si="5"/>
        <v>533113.9444444445</v>
      </c>
      <c r="N64" s="9">
        <f t="shared" si="6"/>
        <v>4605474.177777778</v>
      </c>
      <c r="O64" s="15">
        <f t="shared" si="7"/>
        <v>191228</v>
      </c>
    </row>
    <row r="65" spans="1:15" ht="12.75">
      <c r="A65" s="1">
        <v>36588</v>
      </c>
      <c r="B65" s="4">
        <v>27.4</v>
      </c>
      <c r="C65" s="4">
        <v>30.6</v>
      </c>
      <c r="D65" s="4">
        <v>29.3</v>
      </c>
      <c r="E65" s="7">
        <v>169336</v>
      </c>
      <c r="F65" s="7">
        <v>606</v>
      </c>
      <c r="G65" s="6">
        <v>19178</v>
      </c>
      <c r="H65" s="9">
        <f t="shared" si="0"/>
        <v>4639806.399999999</v>
      </c>
      <c r="I65" s="9">
        <f t="shared" si="1"/>
        <v>18543.600000000002</v>
      </c>
      <c r="J65" s="9">
        <f t="shared" si="2"/>
        <v>561915.4</v>
      </c>
      <c r="K65" s="9">
        <f t="shared" si="3"/>
        <v>298018.39999999944</v>
      </c>
      <c r="L65" s="9">
        <f t="shared" si="4"/>
        <v>18496.800000000003</v>
      </c>
      <c r="M65" s="9">
        <f t="shared" si="5"/>
        <v>561277.8444444445</v>
      </c>
      <c r="N65" s="9">
        <f t="shared" si="6"/>
        <v>4632813.377777778</v>
      </c>
      <c r="O65" s="15">
        <f t="shared" si="7"/>
        <v>189120</v>
      </c>
    </row>
    <row r="66" spans="1:15" ht="12.75">
      <c r="A66" s="1">
        <v>36589</v>
      </c>
      <c r="B66" s="4">
        <v>26.1</v>
      </c>
      <c r="C66" s="4">
        <v>19.2</v>
      </c>
      <c r="D66" s="4">
        <v>26.7</v>
      </c>
      <c r="E66" s="7">
        <v>159060</v>
      </c>
      <c r="F66" s="7">
        <v>532</v>
      </c>
      <c r="G66" s="6">
        <v>19894</v>
      </c>
      <c r="H66" s="9">
        <f t="shared" si="0"/>
        <v>4151466</v>
      </c>
      <c r="I66" s="9">
        <f t="shared" si="1"/>
        <v>10214.4</v>
      </c>
      <c r="J66" s="9">
        <f t="shared" si="2"/>
        <v>531169.7999999999</v>
      </c>
      <c r="K66" s="9">
        <f t="shared" si="3"/>
        <v>0</v>
      </c>
      <c r="L66" s="9">
        <f t="shared" si="4"/>
        <v>10167.6</v>
      </c>
      <c r="M66" s="9">
        <f t="shared" si="5"/>
        <v>530532.2444444444</v>
      </c>
      <c r="N66" s="9">
        <f t="shared" si="6"/>
        <v>4144472.9777777777</v>
      </c>
      <c r="O66" s="15">
        <f t="shared" si="7"/>
        <v>179486</v>
      </c>
    </row>
    <row r="67" spans="1:15" ht="12.75">
      <c r="A67" s="1">
        <v>36590</v>
      </c>
      <c r="B67" s="4">
        <v>25.5</v>
      </c>
      <c r="C67" s="4">
        <v>27.4</v>
      </c>
      <c r="D67" s="4">
        <v>30.1</v>
      </c>
      <c r="E67" s="7">
        <v>162749</v>
      </c>
      <c r="F67" s="7">
        <v>1947</v>
      </c>
      <c r="G67" s="6">
        <v>17640</v>
      </c>
      <c r="H67" s="9">
        <f t="shared" si="0"/>
        <v>4150099.5</v>
      </c>
      <c r="I67" s="9">
        <f t="shared" si="1"/>
        <v>53347.799999999996</v>
      </c>
      <c r="J67" s="9">
        <f t="shared" si="2"/>
        <v>530964</v>
      </c>
      <c r="K67" s="9">
        <f t="shared" si="3"/>
        <v>0</v>
      </c>
      <c r="L67" s="9">
        <f t="shared" si="4"/>
        <v>53300.99999999999</v>
      </c>
      <c r="M67" s="9">
        <f t="shared" si="5"/>
        <v>530326.4444444445</v>
      </c>
      <c r="N67" s="9">
        <f t="shared" si="6"/>
        <v>4143106.4777777777</v>
      </c>
      <c r="O67" s="15">
        <f t="shared" si="7"/>
        <v>182336</v>
      </c>
    </row>
    <row r="68" spans="1:15" ht="12.75">
      <c r="A68" s="1">
        <v>36591</v>
      </c>
      <c r="B68" s="4">
        <v>28.4</v>
      </c>
      <c r="C68" s="4">
        <v>31.3</v>
      </c>
      <c r="D68" s="4">
        <v>33.3</v>
      </c>
      <c r="E68" s="7">
        <v>169366</v>
      </c>
      <c r="F68" s="7">
        <v>1279</v>
      </c>
      <c r="G68" s="6">
        <v>21239</v>
      </c>
      <c r="H68" s="9">
        <f aca="true" t="shared" si="8" ref="H68:H131">(B68*E68)</f>
        <v>4809994.399999999</v>
      </c>
      <c r="I68" s="9">
        <f aca="true" t="shared" si="9" ref="I68:I131">(C68*F68)</f>
        <v>40032.700000000004</v>
      </c>
      <c r="J68" s="9">
        <f aca="true" t="shared" si="10" ref="J68:J131">(D68*G68)</f>
        <v>707258.7</v>
      </c>
      <c r="K68" s="9">
        <f aca="true" t="shared" si="11" ref="K68:K131">IF(H68&gt;=4341788,H68-4341788,0)</f>
        <v>468206.39999999944</v>
      </c>
      <c r="L68" s="9">
        <f aca="true" t="shared" si="12" ref="L68:L131">IF(I68&gt;=(1053/22.5),I68-(1053/22.5),0)</f>
        <v>39985.9</v>
      </c>
      <c r="M68" s="9">
        <f aca="true" t="shared" si="13" ref="M68:M131">IF(J68&gt;=(14345/22.5),J68-(14345/22.5),0)</f>
        <v>706621.1444444444</v>
      </c>
      <c r="N68" s="9">
        <f aca="true" t="shared" si="14" ref="N68:N131">IF(H68&gt;=(157343/22.5),H68-(157343/22.5),0)</f>
        <v>4803001.377777778</v>
      </c>
      <c r="O68" s="15">
        <f aca="true" t="shared" si="15" ref="O68:O131">E68+F68+G68</f>
        <v>191884</v>
      </c>
    </row>
    <row r="69" spans="1:15" ht="12.75">
      <c r="A69" s="1">
        <v>36592</v>
      </c>
      <c r="B69" s="4">
        <v>29.8</v>
      </c>
      <c r="C69" s="4">
        <v>38.4</v>
      </c>
      <c r="D69" s="4">
        <v>35</v>
      </c>
      <c r="E69" s="7">
        <v>167338</v>
      </c>
      <c r="F69" s="7">
        <v>834</v>
      </c>
      <c r="G69" s="6">
        <v>20185</v>
      </c>
      <c r="H69" s="9">
        <f t="shared" si="8"/>
        <v>4986672.4</v>
      </c>
      <c r="I69" s="9">
        <f t="shared" si="9"/>
        <v>32025.6</v>
      </c>
      <c r="J69" s="9">
        <f t="shared" si="10"/>
        <v>706475</v>
      </c>
      <c r="K69" s="9">
        <f t="shared" si="11"/>
        <v>644884.4000000004</v>
      </c>
      <c r="L69" s="9">
        <f t="shared" si="12"/>
        <v>31978.8</v>
      </c>
      <c r="M69" s="9">
        <f t="shared" si="13"/>
        <v>705837.4444444445</v>
      </c>
      <c r="N69" s="9">
        <f t="shared" si="14"/>
        <v>4979679.377777779</v>
      </c>
      <c r="O69" s="15">
        <f t="shared" si="15"/>
        <v>188357</v>
      </c>
    </row>
    <row r="70" spans="1:15" ht="12.75">
      <c r="A70" s="1">
        <v>36593</v>
      </c>
      <c r="B70" s="4">
        <v>28.7</v>
      </c>
      <c r="C70" s="4">
        <v>46.9</v>
      </c>
      <c r="D70" s="4">
        <v>40.6</v>
      </c>
      <c r="E70" s="7">
        <v>173701</v>
      </c>
      <c r="F70" s="7">
        <v>778</v>
      </c>
      <c r="G70" s="6">
        <v>16448</v>
      </c>
      <c r="H70" s="9">
        <f t="shared" si="8"/>
        <v>4985218.7</v>
      </c>
      <c r="I70" s="9">
        <f t="shared" si="9"/>
        <v>36488.2</v>
      </c>
      <c r="J70" s="9">
        <f t="shared" si="10"/>
        <v>667788.8</v>
      </c>
      <c r="K70" s="9">
        <f t="shared" si="11"/>
        <v>643430.7000000002</v>
      </c>
      <c r="L70" s="9">
        <f t="shared" si="12"/>
        <v>36441.399999999994</v>
      </c>
      <c r="M70" s="9">
        <f t="shared" si="13"/>
        <v>667151.2444444445</v>
      </c>
      <c r="N70" s="9">
        <f t="shared" si="14"/>
        <v>4978225.677777778</v>
      </c>
      <c r="O70" s="15">
        <f t="shared" si="15"/>
        <v>190927</v>
      </c>
    </row>
    <row r="71" spans="1:15" ht="12.75">
      <c r="A71" s="1">
        <v>36594</v>
      </c>
      <c r="B71" s="4">
        <v>28</v>
      </c>
      <c r="C71" s="4">
        <v>24.9</v>
      </c>
      <c r="D71" s="4">
        <v>25.8</v>
      </c>
      <c r="E71" s="7">
        <v>170472</v>
      </c>
      <c r="F71" s="7">
        <v>316</v>
      </c>
      <c r="G71" s="6">
        <v>15563</v>
      </c>
      <c r="H71" s="9">
        <f t="shared" si="8"/>
        <v>4773216</v>
      </c>
      <c r="I71" s="9">
        <f t="shared" si="9"/>
        <v>7868.4</v>
      </c>
      <c r="J71" s="9">
        <f t="shared" si="10"/>
        <v>401525.4</v>
      </c>
      <c r="K71" s="9">
        <f t="shared" si="11"/>
        <v>431428</v>
      </c>
      <c r="L71" s="9">
        <f t="shared" si="12"/>
        <v>7821.599999999999</v>
      </c>
      <c r="M71" s="9">
        <f t="shared" si="13"/>
        <v>400887.84444444446</v>
      </c>
      <c r="N71" s="9">
        <f t="shared" si="14"/>
        <v>4766222.977777778</v>
      </c>
      <c r="O71" s="15">
        <f t="shared" si="15"/>
        <v>186351</v>
      </c>
    </row>
    <row r="72" spans="1:15" ht="12.75">
      <c r="A72" s="1">
        <v>36595</v>
      </c>
      <c r="B72" s="4">
        <v>28.3</v>
      </c>
      <c r="C72" s="4">
        <v>28.8</v>
      </c>
      <c r="D72" s="4">
        <v>28</v>
      </c>
      <c r="E72" s="7">
        <v>174009</v>
      </c>
      <c r="F72" s="7">
        <v>193</v>
      </c>
      <c r="G72" s="6">
        <v>14661</v>
      </c>
      <c r="H72" s="9">
        <f t="shared" si="8"/>
        <v>4924454.7</v>
      </c>
      <c r="I72" s="9">
        <f t="shared" si="9"/>
        <v>5558.400000000001</v>
      </c>
      <c r="J72" s="9">
        <f t="shared" si="10"/>
        <v>410508</v>
      </c>
      <c r="K72" s="9">
        <f t="shared" si="11"/>
        <v>582666.7000000002</v>
      </c>
      <c r="L72" s="9">
        <f t="shared" si="12"/>
        <v>5511.6</v>
      </c>
      <c r="M72" s="9">
        <f t="shared" si="13"/>
        <v>409870.44444444444</v>
      </c>
      <c r="N72" s="9">
        <f t="shared" si="14"/>
        <v>4917461.677777778</v>
      </c>
      <c r="O72" s="15">
        <f t="shared" si="15"/>
        <v>188863</v>
      </c>
    </row>
    <row r="73" spans="1:15" ht="12.75">
      <c r="A73" s="1">
        <v>36596</v>
      </c>
      <c r="B73" s="4">
        <v>23.1</v>
      </c>
      <c r="C73" s="4">
        <v>13.9</v>
      </c>
      <c r="D73" s="4">
        <v>21.8</v>
      </c>
      <c r="E73" s="7">
        <v>168094</v>
      </c>
      <c r="F73" s="7">
        <v>427</v>
      </c>
      <c r="G73" s="6">
        <v>10567</v>
      </c>
      <c r="H73" s="9">
        <f t="shared" si="8"/>
        <v>3882971.4000000004</v>
      </c>
      <c r="I73" s="9">
        <f t="shared" si="9"/>
        <v>5935.3</v>
      </c>
      <c r="J73" s="9">
        <f t="shared" si="10"/>
        <v>230360.6</v>
      </c>
      <c r="K73" s="9">
        <f t="shared" si="11"/>
        <v>0</v>
      </c>
      <c r="L73" s="9">
        <f t="shared" si="12"/>
        <v>5888.5</v>
      </c>
      <c r="M73" s="9">
        <f t="shared" si="13"/>
        <v>229723.04444444444</v>
      </c>
      <c r="N73" s="9">
        <f t="shared" si="14"/>
        <v>3875978.377777778</v>
      </c>
      <c r="O73" s="15">
        <f t="shared" si="15"/>
        <v>179088</v>
      </c>
    </row>
    <row r="74" spans="1:15" ht="12.75">
      <c r="A74" s="1">
        <v>36597</v>
      </c>
      <c r="B74" s="4">
        <v>24</v>
      </c>
      <c r="C74" s="4">
        <v>23.6</v>
      </c>
      <c r="D74" s="4">
        <v>27.9</v>
      </c>
      <c r="E74" s="7">
        <v>165180</v>
      </c>
      <c r="F74" s="7">
        <v>969</v>
      </c>
      <c r="G74" s="6">
        <v>11010</v>
      </c>
      <c r="H74" s="9">
        <f t="shared" si="8"/>
        <v>3964320</v>
      </c>
      <c r="I74" s="9">
        <f t="shared" si="9"/>
        <v>22868.4</v>
      </c>
      <c r="J74" s="9">
        <f t="shared" si="10"/>
        <v>307179</v>
      </c>
      <c r="K74" s="9">
        <f t="shared" si="11"/>
        <v>0</v>
      </c>
      <c r="L74" s="9">
        <f t="shared" si="12"/>
        <v>22821.600000000002</v>
      </c>
      <c r="M74" s="9">
        <f t="shared" si="13"/>
        <v>306541.44444444444</v>
      </c>
      <c r="N74" s="9">
        <f t="shared" si="14"/>
        <v>3957326.9777777777</v>
      </c>
      <c r="O74" s="15">
        <f t="shared" si="15"/>
        <v>177159</v>
      </c>
    </row>
    <row r="75" spans="1:15" ht="12.75">
      <c r="A75" s="1">
        <v>36598</v>
      </c>
      <c r="B75" s="4">
        <v>27.1</v>
      </c>
      <c r="C75" s="4">
        <v>23.9</v>
      </c>
      <c r="D75" s="4">
        <v>24.9</v>
      </c>
      <c r="E75" s="7">
        <v>171067</v>
      </c>
      <c r="F75" s="7">
        <v>1054</v>
      </c>
      <c r="G75" s="6">
        <v>16962</v>
      </c>
      <c r="H75" s="9">
        <f t="shared" si="8"/>
        <v>4635915.7</v>
      </c>
      <c r="I75" s="9">
        <f t="shared" si="9"/>
        <v>25190.6</v>
      </c>
      <c r="J75" s="9">
        <f t="shared" si="10"/>
        <v>422353.8</v>
      </c>
      <c r="K75" s="9">
        <f t="shared" si="11"/>
        <v>294127.7000000002</v>
      </c>
      <c r="L75" s="9">
        <f t="shared" si="12"/>
        <v>25143.8</v>
      </c>
      <c r="M75" s="9">
        <f t="shared" si="13"/>
        <v>421716.2444444444</v>
      </c>
      <c r="N75" s="9">
        <f t="shared" si="14"/>
        <v>4628922.677777778</v>
      </c>
      <c r="O75" s="15">
        <f t="shared" si="15"/>
        <v>189083</v>
      </c>
    </row>
    <row r="76" spans="1:15" ht="12.75">
      <c r="A76" s="1">
        <v>36599</v>
      </c>
      <c r="B76" s="4">
        <v>28.1</v>
      </c>
      <c r="C76" s="4">
        <v>81.8</v>
      </c>
      <c r="D76" s="4">
        <v>45.8</v>
      </c>
      <c r="E76" s="7">
        <v>173781</v>
      </c>
      <c r="F76" s="7">
        <v>57</v>
      </c>
      <c r="G76" s="6">
        <v>17332</v>
      </c>
      <c r="H76" s="9">
        <f t="shared" si="8"/>
        <v>4883246.100000001</v>
      </c>
      <c r="I76" s="9">
        <f t="shared" si="9"/>
        <v>4662.599999999999</v>
      </c>
      <c r="J76" s="9">
        <f t="shared" si="10"/>
        <v>793805.6</v>
      </c>
      <c r="K76" s="9">
        <f t="shared" si="11"/>
        <v>541458.1000000006</v>
      </c>
      <c r="L76" s="9">
        <f t="shared" si="12"/>
        <v>4615.799999999999</v>
      </c>
      <c r="M76" s="9">
        <f t="shared" si="13"/>
        <v>793168.0444444445</v>
      </c>
      <c r="N76" s="9">
        <f t="shared" si="14"/>
        <v>4876253.077777779</v>
      </c>
      <c r="O76" s="15">
        <f t="shared" si="15"/>
        <v>191170</v>
      </c>
    </row>
    <row r="77" spans="1:15" ht="12.75">
      <c r="A77" s="1">
        <v>36600</v>
      </c>
      <c r="B77" s="4">
        <v>29.1</v>
      </c>
      <c r="C77" s="4">
        <v>30.7</v>
      </c>
      <c r="D77" s="4">
        <v>33.5</v>
      </c>
      <c r="E77" s="7">
        <v>165856</v>
      </c>
      <c r="F77" s="7">
        <v>595</v>
      </c>
      <c r="G77" s="6">
        <v>18952</v>
      </c>
      <c r="H77" s="9">
        <f t="shared" si="8"/>
        <v>4826409.600000001</v>
      </c>
      <c r="I77" s="9">
        <f t="shared" si="9"/>
        <v>18266.5</v>
      </c>
      <c r="J77" s="9">
        <f t="shared" si="10"/>
        <v>634892</v>
      </c>
      <c r="K77" s="9">
        <f t="shared" si="11"/>
        <v>484621.60000000056</v>
      </c>
      <c r="L77" s="9">
        <f t="shared" si="12"/>
        <v>18219.7</v>
      </c>
      <c r="M77" s="9">
        <f t="shared" si="13"/>
        <v>634254.4444444445</v>
      </c>
      <c r="N77" s="9">
        <f t="shared" si="14"/>
        <v>4819416.577777779</v>
      </c>
      <c r="O77" s="15">
        <f t="shared" si="15"/>
        <v>185403</v>
      </c>
    </row>
    <row r="78" spans="1:15" ht="12.75">
      <c r="A78" s="1">
        <v>36601</v>
      </c>
      <c r="B78" s="4">
        <v>28.9</v>
      </c>
      <c r="C78" s="4">
        <v>28.2</v>
      </c>
      <c r="D78" s="4">
        <v>28</v>
      </c>
      <c r="E78" s="7">
        <v>165855</v>
      </c>
      <c r="F78" s="7">
        <v>209</v>
      </c>
      <c r="G78" s="6">
        <v>23650</v>
      </c>
      <c r="H78" s="9">
        <f t="shared" si="8"/>
        <v>4793209.5</v>
      </c>
      <c r="I78" s="9">
        <f t="shared" si="9"/>
        <v>5893.8</v>
      </c>
      <c r="J78" s="9">
        <f t="shared" si="10"/>
        <v>662200</v>
      </c>
      <c r="K78" s="9">
        <f t="shared" si="11"/>
        <v>451421.5</v>
      </c>
      <c r="L78" s="9">
        <f t="shared" si="12"/>
        <v>5847</v>
      </c>
      <c r="M78" s="9">
        <f t="shared" si="13"/>
        <v>661562.4444444445</v>
      </c>
      <c r="N78" s="9">
        <f t="shared" si="14"/>
        <v>4786216.477777778</v>
      </c>
      <c r="O78" s="15">
        <f t="shared" si="15"/>
        <v>189714</v>
      </c>
    </row>
    <row r="79" spans="1:15" ht="12.75">
      <c r="A79" s="1">
        <v>36602</v>
      </c>
      <c r="B79" s="4">
        <v>29.7</v>
      </c>
      <c r="C79" s="4">
        <v>33.9</v>
      </c>
      <c r="D79" s="4">
        <v>37.6</v>
      </c>
      <c r="E79" s="7">
        <v>173831</v>
      </c>
      <c r="F79" s="7">
        <v>218</v>
      </c>
      <c r="G79" s="6">
        <v>15243</v>
      </c>
      <c r="H79" s="9">
        <f t="shared" si="8"/>
        <v>5162780.7</v>
      </c>
      <c r="I79" s="9">
        <f t="shared" si="9"/>
        <v>7390.2</v>
      </c>
      <c r="J79" s="9">
        <f t="shared" si="10"/>
        <v>573136.8</v>
      </c>
      <c r="K79" s="9">
        <f t="shared" si="11"/>
        <v>820992.7000000002</v>
      </c>
      <c r="L79" s="9">
        <f t="shared" si="12"/>
        <v>7343.4</v>
      </c>
      <c r="M79" s="9">
        <f t="shared" si="13"/>
        <v>572499.2444444445</v>
      </c>
      <c r="N79" s="9">
        <f t="shared" si="14"/>
        <v>5155787.677777778</v>
      </c>
      <c r="O79" s="15">
        <f t="shared" si="15"/>
        <v>189292</v>
      </c>
    </row>
    <row r="80" spans="1:15" ht="12.75">
      <c r="A80" s="1">
        <v>36603</v>
      </c>
      <c r="B80" s="4">
        <v>28.9</v>
      </c>
      <c r="C80" s="4">
        <v>22.7</v>
      </c>
      <c r="D80" s="4">
        <v>23.2</v>
      </c>
      <c r="E80" s="7">
        <v>167850</v>
      </c>
      <c r="F80" s="7">
        <v>2533</v>
      </c>
      <c r="G80" s="6">
        <v>14536</v>
      </c>
      <c r="H80" s="9">
        <f t="shared" si="8"/>
        <v>4850865</v>
      </c>
      <c r="I80" s="9">
        <f t="shared" si="9"/>
        <v>57499.1</v>
      </c>
      <c r="J80" s="9">
        <f t="shared" si="10"/>
        <v>337235.2</v>
      </c>
      <c r="K80" s="9">
        <f t="shared" si="11"/>
        <v>509077</v>
      </c>
      <c r="L80" s="9">
        <f t="shared" si="12"/>
        <v>57452.299999999996</v>
      </c>
      <c r="M80" s="9">
        <f t="shared" si="13"/>
        <v>336597.64444444445</v>
      </c>
      <c r="N80" s="9">
        <f t="shared" si="14"/>
        <v>4843871.977777778</v>
      </c>
      <c r="O80" s="15">
        <f t="shared" si="15"/>
        <v>184919</v>
      </c>
    </row>
    <row r="81" spans="1:15" ht="12.75">
      <c r="A81" s="1">
        <v>36604</v>
      </c>
      <c r="B81" s="4">
        <v>29.9</v>
      </c>
      <c r="C81" s="4">
        <v>14.2</v>
      </c>
      <c r="D81" s="4">
        <v>13.5</v>
      </c>
      <c r="E81" s="7">
        <v>168648</v>
      </c>
      <c r="F81" s="7">
        <v>1719</v>
      </c>
      <c r="G81" s="6">
        <v>18352</v>
      </c>
      <c r="H81" s="9">
        <f t="shared" si="8"/>
        <v>5042575.2</v>
      </c>
      <c r="I81" s="9">
        <f t="shared" si="9"/>
        <v>24409.8</v>
      </c>
      <c r="J81" s="9">
        <f t="shared" si="10"/>
        <v>247752</v>
      </c>
      <c r="K81" s="9">
        <f t="shared" si="11"/>
        <v>700787.2000000002</v>
      </c>
      <c r="L81" s="9">
        <f t="shared" si="12"/>
        <v>24363</v>
      </c>
      <c r="M81" s="9">
        <f t="shared" si="13"/>
        <v>247114.44444444444</v>
      </c>
      <c r="N81" s="9">
        <f t="shared" si="14"/>
        <v>5035582.177777778</v>
      </c>
      <c r="O81" s="15">
        <f t="shared" si="15"/>
        <v>188719</v>
      </c>
    </row>
    <row r="82" spans="1:15" ht="12.75">
      <c r="A82" s="1">
        <v>36605</v>
      </c>
      <c r="B82" s="4">
        <v>22.8</v>
      </c>
      <c r="C82" s="4">
        <v>32.5</v>
      </c>
      <c r="D82" s="4">
        <v>32.8</v>
      </c>
      <c r="E82" s="7">
        <v>169691</v>
      </c>
      <c r="F82" s="7">
        <v>1099</v>
      </c>
      <c r="G82" s="6">
        <v>18041</v>
      </c>
      <c r="H82" s="9">
        <f t="shared" si="8"/>
        <v>3868954.8000000003</v>
      </c>
      <c r="I82" s="9">
        <f t="shared" si="9"/>
        <v>35717.5</v>
      </c>
      <c r="J82" s="9">
        <f t="shared" si="10"/>
        <v>591744.7999999999</v>
      </c>
      <c r="K82" s="9">
        <f t="shared" si="11"/>
        <v>0</v>
      </c>
      <c r="L82" s="9">
        <f t="shared" si="12"/>
        <v>35670.7</v>
      </c>
      <c r="M82" s="9">
        <f t="shared" si="13"/>
        <v>591107.2444444444</v>
      </c>
      <c r="N82" s="9">
        <f t="shared" si="14"/>
        <v>3861961.777777778</v>
      </c>
      <c r="O82" s="15">
        <f t="shared" si="15"/>
        <v>188831</v>
      </c>
    </row>
    <row r="83" spans="1:15" ht="12.75">
      <c r="A83" s="1">
        <v>36606</v>
      </c>
      <c r="B83" s="4">
        <v>28.9</v>
      </c>
      <c r="C83" s="4">
        <v>38</v>
      </c>
      <c r="D83" s="4">
        <v>35.9</v>
      </c>
      <c r="E83" s="7">
        <v>170340</v>
      </c>
      <c r="F83" s="7">
        <v>1162</v>
      </c>
      <c r="G83" s="6">
        <v>15151</v>
      </c>
      <c r="H83" s="9">
        <f t="shared" si="8"/>
        <v>4922826</v>
      </c>
      <c r="I83" s="9">
        <f t="shared" si="9"/>
        <v>44156</v>
      </c>
      <c r="J83" s="9">
        <f t="shared" si="10"/>
        <v>543920.9</v>
      </c>
      <c r="K83" s="9">
        <f t="shared" si="11"/>
        <v>581038</v>
      </c>
      <c r="L83" s="9">
        <f t="shared" si="12"/>
        <v>44109.2</v>
      </c>
      <c r="M83" s="9">
        <f t="shared" si="13"/>
        <v>543283.3444444445</v>
      </c>
      <c r="N83" s="9">
        <f t="shared" si="14"/>
        <v>4915832.977777778</v>
      </c>
      <c r="O83" s="15">
        <f t="shared" si="15"/>
        <v>186653</v>
      </c>
    </row>
    <row r="84" spans="1:15" ht="12.75">
      <c r="A84" s="1">
        <v>36607</v>
      </c>
      <c r="B84" s="4">
        <v>28.2</v>
      </c>
      <c r="C84" s="4">
        <v>33.4</v>
      </c>
      <c r="D84" s="4">
        <v>33.9</v>
      </c>
      <c r="E84" s="7">
        <v>163748</v>
      </c>
      <c r="F84" s="7">
        <v>339.5</v>
      </c>
      <c r="G84" s="6">
        <v>19763</v>
      </c>
      <c r="H84" s="9">
        <f t="shared" si="8"/>
        <v>4617693.6</v>
      </c>
      <c r="I84" s="9">
        <f t="shared" si="9"/>
        <v>11339.3</v>
      </c>
      <c r="J84" s="9">
        <f t="shared" si="10"/>
        <v>669965.7</v>
      </c>
      <c r="K84" s="9">
        <f t="shared" si="11"/>
        <v>275905.5999999996</v>
      </c>
      <c r="L84" s="9">
        <f t="shared" si="12"/>
        <v>11292.5</v>
      </c>
      <c r="M84" s="9">
        <f t="shared" si="13"/>
        <v>669328.1444444444</v>
      </c>
      <c r="N84" s="9">
        <f t="shared" si="14"/>
        <v>4610700.577777778</v>
      </c>
      <c r="O84" s="15">
        <f t="shared" si="15"/>
        <v>183850.5</v>
      </c>
    </row>
    <row r="85" spans="1:15" ht="12.75">
      <c r="A85" s="1">
        <v>36608</v>
      </c>
      <c r="B85" s="4">
        <v>30.5</v>
      </c>
      <c r="C85" s="4">
        <v>30</v>
      </c>
      <c r="D85" s="4">
        <v>31.3</v>
      </c>
      <c r="E85" s="7">
        <v>169894</v>
      </c>
      <c r="F85" s="7">
        <v>583</v>
      </c>
      <c r="G85" s="6">
        <v>19321</v>
      </c>
      <c r="H85" s="9">
        <f t="shared" si="8"/>
        <v>5181767</v>
      </c>
      <c r="I85" s="9">
        <f t="shared" si="9"/>
        <v>17490</v>
      </c>
      <c r="J85" s="9">
        <f t="shared" si="10"/>
        <v>604747.3</v>
      </c>
      <c r="K85" s="9">
        <f t="shared" si="11"/>
        <v>839979</v>
      </c>
      <c r="L85" s="9">
        <f t="shared" si="12"/>
        <v>17443.2</v>
      </c>
      <c r="M85" s="9">
        <f t="shared" si="13"/>
        <v>604109.7444444445</v>
      </c>
      <c r="N85" s="9">
        <f t="shared" si="14"/>
        <v>5174773.977777778</v>
      </c>
      <c r="O85" s="15">
        <f t="shared" si="15"/>
        <v>189798</v>
      </c>
    </row>
    <row r="86" spans="1:15" ht="12.75">
      <c r="A86" s="1">
        <v>36609</v>
      </c>
      <c r="B86" s="4">
        <v>29.8</v>
      </c>
      <c r="C86" s="4">
        <v>34</v>
      </c>
      <c r="D86" s="4">
        <v>32.7</v>
      </c>
      <c r="E86" s="7">
        <v>169065</v>
      </c>
      <c r="F86" s="7">
        <v>641</v>
      </c>
      <c r="G86" s="6">
        <v>15071</v>
      </c>
      <c r="H86" s="9">
        <f t="shared" si="8"/>
        <v>5038137</v>
      </c>
      <c r="I86" s="9">
        <f t="shared" si="9"/>
        <v>21794</v>
      </c>
      <c r="J86" s="9">
        <f t="shared" si="10"/>
        <v>492821.70000000007</v>
      </c>
      <c r="K86" s="9">
        <f t="shared" si="11"/>
        <v>696349</v>
      </c>
      <c r="L86" s="9">
        <f t="shared" si="12"/>
        <v>21747.2</v>
      </c>
      <c r="M86" s="9">
        <f t="shared" si="13"/>
        <v>492184.1444444445</v>
      </c>
      <c r="N86" s="9">
        <f t="shared" si="14"/>
        <v>5031143.977777778</v>
      </c>
      <c r="O86" s="15">
        <f t="shared" si="15"/>
        <v>184777</v>
      </c>
    </row>
    <row r="87" spans="1:15" ht="12.75">
      <c r="A87" s="1">
        <v>36610</v>
      </c>
      <c r="B87" s="4">
        <v>29.5</v>
      </c>
      <c r="C87" s="4">
        <v>32.4</v>
      </c>
      <c r="D87" s="4">
        <v>32.1</v>
      </c>
      <c r="E87" s="7">
        <v>154164</v>
      </c>
      <c r="F87" s="7">
        <v>1034</v>
      </c>
      <c r="G87" s="6">
        <v>16817</v>
      </c>
      <c r="H87" s="9">
        <f t="shared" si="8"/>
        <v>4547838</v>
      </c>
      <c r="I87" s="9">
        <f t="shared" si="9"/>
        <v>33501.6</v>
      </c>
      <c r="J87" s="9">
        <f t="shared" si="10"/>
        <v>539825.7000000001</v>
      </c>
      <c r="K87" s="9">
        <f t="shared" si="11"/>
        <v>206050</v>
      </c>
      <c r="L87" s="9">
        <f t="shared" si="12"/>
        <v>33454.799999999996</v>
      </c>
      <c r="M87" s="9">
        <f t="shared" si="13"/>
        <v>539188.1444444446</v>
      </c>
      <c r="N87" s="9">
        <f t="shared" si="14"/>
        <v>4540844.977777778</v>
      </c>
      <c r="O87" s="15">
        <f t="shared" si="15"/>
        <v>172015</v>
      </c>
    </row>
    <row r="88" spans="1:15" ht="12.75">
      <c r="A88" s="1">
        <v>36611</v>
      </c>
      <c r="B88" s="4">
        <v>29.4</v>
      </c>
      <c r="C88" s="4">
        <v>33.4</v>
      </c>
      <c r="D88" s="4">
        <v>33</v>
      </c>
      <c r="E88" s="7">
        <v>152990</v>
      </c>
      <c r="F88" s="7">
        <v>2104</v>
      </c>
      <c r="G88" s="6">
        <v>18057</v>
      </c>
      <c r="H88" s="9">
        <f t="shared" si="8"/>
        <v>4497906</v>
      </c>
      <c r="I88" s="9">
        <f t="shared" si="9"/>
        <v>70273.59999999999</v>
      </c>
      <c r="J88" s="9">
        <f t="shared" si="10"/>
        <v>595881</v>
      </c>
      <c r="K88" s="9">
        <f t="shared" si="11"/>
        <v>156118</v>
      </c>
      <c r="L88" s="9">
        <f t="shared" si="12"/>
        <v>70226.79999999999</v>
      </c>
      <c r="M88" s="9">
        <f t="shared" si="13"/>
        <v>595243.4444444445</v>
      </c>
      <c r="N88" s="9">
        <f t="shared" si="14"/>
        <v>4490912.977777778</v>
      </c>
      <c r="O88" s="15">
        <f t="shared" si="15"/>
        <v>173151</v>
      </c>
    </row>
    <row r="89" spans="1:15" ht="12.75">
      <c r="A89" s="1">
        <v>36612</v>
      </c>
      <c r="B89" s="4">
        <v>31.2</v>
      </c>
      <c r="C89" s="4">
        <v>37.8</v>
      </c>
      <c r="D89" s="4">
        <v>33.6</v>
      </c>
      <c r="E89" s="7">
        <v>159188</v>
      </c>
      <c r="F89" s="7">
        <v>454</v>
      </c>
      <c r="G89" s="6">
        <v>23990</v>
      </c>
      <c r="H89" s="9">
        <f t="shared" si="8"/>
        <v>4966665.6</v>
      </c>
      <c r="I89" s="9">
        <f t="shared" si="9"/>
        <v>17161.199999999997</v>
      </c>
      <c r="J89" s="9">
        <f t="shared" si="10"/>
        <v>806064</v>
      </c>
      <c r="K89" s="9">
        <f t="shared" si="11"/>
        <v>624877.5999999996</v>
      </c>
      <c r="L89" s="9">
        <f t="shared" si="12"/>
        <v>17114.399999999998</v>
      </c>
      <c r="M89" s="9">
        <f t="shared" si="13"/>
        <v>805426.4444444445</v>
      </c>
      <c r="N89" s="9">
        <f t="shared" si="14"/>
        <v>4959672.577777778</v>
      </c>
      <c r="O89" s="15">
        <f t="shared" si="15"/>
        <v>183632</v>
      </c>
    </row>
    <row r="90" spans="1:15" ht="12.75">
      <c r="A90" s="1">
        <v>36613</v>
      </c>
      <c r="B90" s="4">
        <v>30.4</v>
      </c>
      <c r="C90" s="4">
        <v>26.1</v>
      </c>
      <c r="D90" s="4">
        <v>25.6</v>
      </c>
      <c r="E90" s="7">
        <v>168418</v>
      </c>
      <c r="F90" s="7">
        <v>289</v>
      </c>
      <c r="G90" s="6">
        <v>16991</v>
      </c>
      <c r="H90" s="9">
        <f t="shared" si="8"/>
        <v>5119907.2</v>
      </c>
      <c r="I90" s="9">
        <f t="shared" si="9"/>
        <v>7542.900000000001</v>
      </c>
      <c r="J90" s="9">
        <f t="shared" si="10"/>
        <v>434969.60000000003</v>
      </c>
      <c r="K90" s="9">
        <f t="shared" si="11"/>
        <v>778119.2000000002</v>
      </c>
      <c r="L90" s="9">
        <f t="shared" si="12"/>
        <v>7496.1</v>
      </c>
      <c r="M90" s="9">
        <f t="shared" si="13"/>
        <v>434332.0444444445</v>
      </c>
      <c r="N90" s="9">
        <f t="shared" si="14"/>
        <v>5112914.177777778</v>
      </c>
      <c r="O90" s="15">
        <f t="shared" si="15"/>
        <v>185698</v>
      </c>
    </row>
    <row r="91" spans="1:15" ht="12.75">
      <c r="A91" s="1">
        <v>36614</v>
      </c>
      <c r="B91" s="4">
        <v>32.7</v>
      </c>
      <c r="C91" s="4">
        <v>23.4</v>
      </c>
      <c r="D91" s="4">
        <v>25</v>
      </c>
      <c r="E91" s="7">
        <v>160024</v>
      </c>
      <c r="F91" s="7">
        <v>232</v>
      </c>
      <c r="G91" s="6">
        <v>22158</v>
      </c>
      <c r="H91" s="9">
        <f t="shared" si="8"/>
        <v>5232784.800000001</v>
      </c>
      <c r="I91" s="9">
        <f t="shared" si="9"/>
        <v>5428.799999999999</v>
      </c>
      <c r="J91" s="9">
        <f t="shared" si="10"/>
        <v>553950</v>
      </c>
      <c r="K91" s="9">
        <f t="shared" si="11"/>
        <v>890996.8000000007</v>
      </c>
      <c r="L91" s="9">
        <f t="shared" si="12"/>
        <v>5381.999999999999</v>
      </c>
      <c r="M91" s="9">
        <f t="shared" si="13"/>
        <v>553312.4444444445</v>
      </c>
      <c r="N91" s="9">
        <f t="shared" si="14"/>
        <v>5225791.777777779</v>
      </c>
      <c r="O91" s="15">
        <f t="shared" si="15"/>
        <v>182414</v>
      </c>
    </row>
    <row r="92" spans="1:15" ht="12.75">
      <c r="A92" s="1">
        <v>36615</v>
      </c>
      <c r="B92" s="4">
        <v>29.5</v>
      </c>
      <c r="C92" s="4">
        <v>34.5</v>
      </c>
      <c r="D92" s="4">
        <v>32.12</v>
      </c>
      <c r="E92" s="7">
        <v>167589</v>
      </c>
      <c r="F92" s="7">
        <v>269</v>
      </c>
      <c r="G92" s="6">
        <v>19825</v>
      </c>
      <c r="H92" s="9">
        <f t="shared" si="8"/>
        <v>4943875.5</v>
      </c>
      <c r="I92" s="9">
        <f t="shared" si="9"/>
        <v>9280.5</v>
      </c>
      <c r="J92" s="9">
        <f t="shared" si="10"/>
        <v>636779</v>
      </c>
      <c r="K92" s="9">
        <f t="shared" si="11"/>
        <v>602087.5</v>
      </c>
      <c r="L92" s="9">
        <f t="shared" si="12"/>
        <v>9233.7</v>
      </c>
      <c r="M92" s="9">
        <f t="shared" si="13"/>
        <v>636141.4444444445</v>
      </c>
      <c r="N92" s="9">
        <f t="shared" si="14"/>
        <v>4936882.477777778</v>
      </c>
      <c r="O92" s="15">
        <f t="shared" si="15"/>
        <v>187683</v>
      </c>
    </row>
    <row r="93" spans="1:15" ht="12.75">
      <c r="A93" s="1">
        <v>36616</v>
      </c>
      <c r="B93" s="4">
        <v>28.41</v>
      </c>
      <c r="C93" s="4">
        <v>28.4</v>
      </c>
      <c r="D93" s="4">
        <v>28.5</v>
      </c>
      <c r="E93" s="7">
        <v>173072</v>
      </c>
      <c r="F93" s="7">
        <v>103</v>
      </c>
      <c r="G93" s="6">
        <v>15927</v>
      </c>
      <c r="H93" s="9">
        <f t="shared" si="8"/>
        <v>4916975.5200000005</v>
      </c>
      <c r="I93" s="9">
        <f t="shared" si="9"/>
        <v>2925.2</v>
      </c>
      <c r="J93" s="9">
        <f t="shared" si="10"/>
        <v>453919.5</v>
      </c>
      <c r="K93" s="9">
        <f t="shared" si="11"/>
        <v>575187.5200000005</v>
      </c>
      <c r="L93" s="9">
        <f t="shared" si="12"/>
        <v>2878.3999999999996</v>
      </c>
      <c r="M93" s="9">
        <f t="shared" si="13"/>
        <v>453281.94444444444</v>
      </c>
      <c r="N93" s="9">
        <f t="shared" si="14"/>
        <v>4909982.497777779</v>
      </c>
      <c r="O93" s="15">
        <f t="shared" si="15"/>
        <v>189102</v>
      </c>
    </row>
    <row r="94" spans="1:15" ht="12.75">
      <c r="A94" s="1">
        <v>36617</v>
      </c>
      <c r="B94" s="4">
        <v>29.1</v>
      </c>
      <c r="C94" s="4">
        <v>32.7</v>
      </c>
      <c r="D94" s="4">
        <v>32</v>
      </c>
      <c r="E94" s="7">
        <v>159956</v>
      </c>
      <c r="F94" s="7">
        <v>444</v>
      </c>
      <c r="G94" s="6">
        <v>12782</v>
      </c>
      <c r="H94" s="9">
        <f t="shared" si="8"/>
        <v>4654719.600000001</v>
      </c>
      <c r="I94" s="9">
        <f t="shared" si="9"/>
        <v>14518.800000000001</v>
      </c>
      <c r="J94" s="9">
        <f t="shared" si="10"/>
        <v>409024</v>
      </c>
      <c r="K94" s="9">
        <f t="shared" si="11"/>
        <v>312931.60000000056</v>
      </c>
      <c r="L94" s="9">
        <f t="shared" si="12"/>
        <v>14472.000000000002</v>
      </c>
      <c r="M94" s="9">
        <f t="shared" si="13"/>
        <v>408386.44444444444</v>
      </c>
      <c r="N94" s="9">
        <f t="shared" si="14"/>
        <v>4647726.577777779</v>
      </c>
      <c r="O94" s="15">
        <f t="shared" si="15"/>
        <v>173182</v>
      </c>
    </row>
    <row r="95" spans="1:15" ht="12.75">
      <c r="A95" s="1">
        <v>36618</v>
      </c>
      <c r="B95" s="4">
        <v>29.5</v>
      </c>
      <c r="C95" s="4">
        <v>36.5</v>
      </c>
      <c r="D95" s="4">
        <v>34.1</v>
      </c>
      <c r="E95" s="7">
        <v>154593</v>
      </c>
      <c r="F95" s="7">
        <v>909</v>
      </c>
      <c r="G95" s="6">
        <v>12904</v>
      </c>
      <c r="H95" s="9">
        <f t="shared" si="8"/>
        <v>4560493.5</v>
      </c>
      <c r="I95" s="9">
        <f t="shared" si="9"/>
        <v>33178.5</v>
      </c>
      <c r="J95" s="9">
        <f t="shared" si="10"/>
        <v>440026.4</v>
      </c>
      <c r="K95" s="9">
        <f t="shared" si="11"/>
        <v>218705.5</v>
      </c>
      <c r="L95" s="9">
        <f t="shared" si="12"/>
        <v>33131.7</v>
      </c>
      <c r="M95" s="9">
        <f t="shared" si="13"/>
        <v>439388.84444444446</v>
      </c>
      <c r="N95" s="9">
        <f t="shared" si="14"/>
        <v>4553500.477777778</v>
      </c>
      <c r="O95" s="15">
        <f t="shared" si="15"/>
        <v>168406</v>
      </c>
    </row>
    <row r="96" spans="1:15" ht="12.75">
      <c r="A96" s="1">
        <v>36619</v>
      </c>
      <c r="B96" s="4">
        <v>32.8</v>
      </c>
      <c r="C96" s="4">
        <v>37.2</v>
      </c>
      <c r="D96" s="4">
        <v>44.8</v>
      </c>
      <c r="E96" s="7">
        <v>161152</v>
      </c>
      <c r="F96" s="7">
        <v>1461</v>
      </c>
      <c r="G96" s="6">
        <v>22144</v>
      </c>
      <c r="H96" s="9">
        <f t="shared" si="8"/>
        <v>5285785.6</v>
      </c>
      <c r="I96" s="9">
        <f t="shared" si="9"/>
        <v>54349.200000000004</v>
      </c>
      <c r="J96" s="9">
        <f t="shared" si="10"/>
        <v>992051.2</v>
      </c>
      <c r="K96" s="9">
        <f t="shared" si="11"/>
        <v>943997.5999999996</v>
      </c>
      <c r="L96" s="9">
        <f t="shared" si="12"/>
        <v>54302.4</v>
      </c>
      <c r="M96" s="9">
        <f t="shared" si="13"/>
        <v>991413.6444444444</v>
      </c>
      <c r="N96" s="9">
        <f t="shared" si="14"/>
        <v>5278792.577777778</v>
      </c>
      <c r="O96" s="15">
        <f t="shared" si="15"/>
        <v>184757</v>
      </c>
    </row>
    <row r="97" spans="1:15" ht="12.75">
      <c r="A97" s="1">
        <v>36620</v>
      </c>
      <c r="B97" s="4">
        <v>31.5</v>
      </c>
      <c r="C97" s="4">
        <v>32.2</v>
      </c>
      <c r="D97" s="4">
        <v>32.4</v>
      </c>
      <c r="E97" s="7">
        <v>171631</v>
      </c>
      <c r="F97" s="7">
        <v>472</v>
      </c>
      <c r="G97" s="6">
        <v>18206</v>
      </c>
      <c r="H97" s="9">
        <f t="shared" si="8"/>
        <v>5406376.5</v>
      </c>
      <c r="I97" s="9">
        <f t="shared" si="9"/>
        <v>15198.400000000001</v>
      </c>
      <c r="J97" s="9">
        <f t="shared" si="10"/>
        <v>589874.4</v>
      </c>
      <c r="K97" s="9">
        <f t="shared" si="11"/>
        <v>1064588.5</v>
      </c>
      <c r="L97" s="9">
        <f t="shared" si="12"/>
        <v>15151.600000000002</v>
      </c>
      <c r="M97" s="9">
        <f t="shared" si="13"/>
        <v>589236.8444444445</v>
      </c>
      <c r="N97" s="9">
        <f t="shared" si="14"/>
        <v>5399383.477777778</v>
      </c>
      <c r="O97" s="15">
        <f t="shared" si="15"/>
        <v>190309</v>
      </c>
    </row>
    <row r="98" spans="1:15" ht="12.75">
      <c r="A98" s="1">
        <v>36621</v>
      </c>
      <c r="B98" s="4">
        <v>32.1</v>
      </c>
      <c r="C98" s="4">
        <v>14.3</v>
      </c>
      <c r="D98" s="4">
        <v>9.42</v>
      </c>
      <c r="E98" s="7">
        <v>166789</v>
      </c>
      <c r="F98" s="7">
        <v>658</v>
      </c>
      <c r="G98" s="6">
        <v>25764</v>
      </c>
      <c r="H98" s="9">
        <f t="shared" si="8"/>
        <v>5353926.9</v>
      </c>
      <c r="I98" s="9">
        <f t="shared" si="9"/>
        <v>9409.4</v>
      </c>
      <c r="J98" s="9">
        <f t="shared" si="10"/>
        <v>242696.88</v>
      </c>
      <c r="K98" s="9">
        <f t="shared" si="11"/>
        <v>1012138.9000000004</v>
      </c>
      <c r="L98" s="9">
        <f t="shared" si="12"/>
        <v>9362.6</v>
      </c>
      <c r="M98" s="9">
        <f t="shared" si="13"/>
        <v>242059.32444444444</v>
      </c>
      <c r="N98" s="9">
        <f t="shared" si="14"/>
        <v>5346933.877777779</v>
      </c>
      <c r="O98" s="15">
        <f t="shared" si="15"/>
        <v>193211</v>
      </c>
    </row>
    <row r="99" spans="1:15" ht="12.75">
      <c r="A99" s="1">
        <v>36622</v>
      </c>
      <c r="B99" s="4">
        <v>31.3</v>
      </c>
      <c r="C99" s="4">
        <v>4.4</v>
      </c>
      <c r="D99" s="4">
        <v>12.1</v>
      </c>
      <c r="E99" s="7">
        <v>161566</v>
      </c>
      <c r="F99" s="7">
        <v>710</v>
      </c>
      <c r="G99" s="6">
        <v>32478</v>
      </c>
      <c r="H99" s="9">
        <f t="shared" si="8"/>
        <v>5057015.8</v>
      </c>
      <c r="I99" s="9">
        <f t="shared" si="9"/>
        <v>3124.0000000000005</v>
      </c>
      <c r="J99" s="9">
        <f t="shared" si="10"/>
        <v>392983.8</v>
      </c>
      <c r="K99" s="9">
        <f t="shared" si="11"/>
        <v>715227.7999999998</v>
      </c>
      <c r="L99" s="9">
        <f t="shared" si="12"/>
        <v>3077.2000000000003</v>
      </c>
      <c r="M99" s="9">
        <f t="shared" si="13"/>
        <v>392346.2444444444</v>
      </c>
      <c r="N99" s="9">
        <f t="shared" si="14"/>
        <v>5050022.777777778</v>
      </c>
      <c r="O99" s="15">
        <f t="shared" si="15"/>
        <v>194754</v>
      </c>
    </row>
    <row r="100" spans="1:15" ht="12.75">
      <c r="A100" s="1">
        <v>36623</v>
      </c>
      <c r="B100" s="4">
        <v>30.4</v>
      </c>
      <c r="C100" s="4">
        <v>22.2</v>
      </c>
      <c r="D100" s="4">
        <v>17.9</v>
      </c>
      <c r="E100" s="7">
        <v>166528</v>
      </c>
      <c r="F100" s="7">
        <v>718</v>
      </c>
      <c r="G100" s="6">
        <v>18323</v>
      </c>
      <c r="H100" s="9">
        <f t="shared" si="8"/>
        <v>5062451.2</v>
      </c>
      <c r="I100" s="9">
        <f t="shared" si="9"/>
        <v>15939.6</v>
      </c>
      <c r="J100" s="9">
        <f t="shared" si="10"/>
        <v>327981.69999999995</v>
      </c>
      <c r="K100" s="9">
        <f t="shared" si="11"/>
        <v>720663.2000000002</v>
      </c>
      <c r="L100" s="9">
        <f t="shared" si="12"/>
        <v>15892.800000000001</v>
      </c>
      <c r="M100" s="9">
        <f t="shared" si="13"/>
        <v>327344.1444444444</v>
      </c>
      <c r="N100" s="9">
        <f t="shared" si="14"/>
        <v>5055458.177777778</v>
      </c>
      <c r="O100" s="15">
        <f t="shared" si="15"/>
        <v>185569</v>
      </c>
    </row>
    <row r="101" spans="1:15" ht="12.75">
      <c r="A101" s="1">
        <v>36624</v>
      </c>
      <c r="B101" s="4">
        <v>26.5</v>
      </c>
      <c r="C101" s="4">
        <v>37.4</v>
      </c>
      <c r="D101" s="4">
        <v>30</v>
      </c>
      <c r="E101" s="7">
        <v>158490</v>
      </c>
      <c r="F101" s="7">
        <v>337</v>
      </c>
      <c r="G101" s="6">
        <v>19239</v>
      </c>
      <c r="H101" s="9">
        <f t="shared" si="8"/>
        <v>4199985</v>
      </c>
      <c r="I101" s="9">
        <f t="shared" si="9"/>
        <v>12603.8</v>
      </c>
      <c r="J101" s="9">
        <f t="shared" si="10"/>
        <v>577170</v>
      </c>
      <c r="K101" s="9">
        <f t="shared" si="11"/>
        <v>0</v>
      </c>
      <c r="L101" s="9">
        <f t="shared" si="12"/>
        <v>12557</v>
      </c>
      <c r="M101" s="9">
        <f t="shared" si="13"/>
        <v>576532.4444444445</v>
      </c>
      <c r="N101" s="9">
        <f t="shared" si="14"/>
        <v>4192991.9777777777</v>
      </c>
      <c r="O101" s="15">
        <f t="shared" si="15"/>
        <v>178066</v>
      </c>
    </row>
    <row r="102" spans="1:15" ht="12.75">
      <c r="A102" s="1">
        <v>36625</v>
      </c>
      <c r="B102" s="4">
        <v>26.2</v>
      </c>
      <c r="C102" s="4">
        <v>17.9</v>
      </c>
      <c r="D102" s="4">
        <v>11.7</v>
      </c>
      <c r="E102" s="7">
        <v>153111</v>
      </c>
      <c r="F102" s="7">
        <v>2731</v>
      </c>
      <c r="G102" s="6">
        <v>23089</v>
      </c>
      <c r="H102" s="9">
        <f t="shared" si="8"/>
        <v>4011508.1999999997</v>
      </c>
      <c r="I102" s="9">
        <f t="shared" si="9"/>
        <v>48884.899999999994</v>
      </c>
      <c r="J102" s="9">
        <f t="shared" si="10"/>
        <v>270141.3</v>
      </c>
      <c r="K102" s="9">
        <f t="shared" si="11"/>
        <v>0</v>
      </c>
      <c r="L102" s="9">
        <f t="shared" si="12"/>
        <v>48838.09999999999</v>
      </c>
      <c r="M102" s="9">
        <f t="shared" si="13"/>
        <v>269503.7444444444</v>
      </c>
      <c r="N102" s="9">
        <f t="shared" si="14"/>
        <v>4004515.1777777774</v>
      </c>
      <c r="O102" s="15">
        <f t="shared" si="15"/>
        <v>178931</v>
      </c>
    </row>
    <row r="103" spans="1:15" ht="12.75">
      <c r="A103" s="1">
        <v>36626</v>
      </c>
      <c r="B103" s="4">
        <v>27.9</v>
      </c>
      <c r="C103" s="4">
        <v>25.5</v>
      </c>
      <c r="D103" s="4">
        <v>21.9</v>
      </c>
      <c r="E103" s="7">
        <v>159649</v>
      </c>
      <c r="F103" s="7">
        <v>1541</v>
      </c>
      <c r="G103" s="6">
        <v>18429</v>
      </c>
      <c r="H103" s="9">
        <f t="shared" si="8"/>
        <v>4454207.1</v>
      </c>
      <c r="I103" s="9">
        <f t="shared" si="9"/>
        <v>39295.5</v>
      </c>
      <c r="J103" s="9">
        <f t="shared" si="10"/>
        <v>403595.1</v>
      </c>
      <c r="K103" s="9">
        <f t="shared" si="11"/>
        <v>112419.09999999963</v>
      </c>
      <c r="L103" s="9">
        <f t="shared" si="12"/>
        <v>39248.7</v>
      </c>
      <c r="M103" s="9">
        <f t="shared" si="13"/>
        <v>402957.5444444444</v>
      </c>
      <c r="N103" s="9">
        <f t="shared" si="14"/>
        <v>4447214.077777778</v>
      </c>
      <c r="O103" s="15">
        <f t="shared" si="15"/>
        <v>179619</v>
      </c>
    </row>
    <row r="104" spans="1:15" ht="12.75">
      <c r="A104" s="1">
        <v>36627</v>
      </c>
      <c r="B104" s="4">
        <v>28.3</v>
      </c>
      <c r="C104" s="4">
        <v>47.7</v>
      </c>
      <c r="D104" s="4">
        <v>54</v>
      </c>
      <c r="E104" s="7">
        <v>154919</v>
      </c>
      <c r="F104" s="7">
        <v>640</v>
      </c>
      <c r="G104" s="6">
        <v>24630</v>
      </c>
      <c r="H104" s="9">
        <f t="shared" si="8"/>
        <v>4384207.7</v>
      </c>
      <c r="I104" s="9">
        <f t="shared" si="9"/>
        <v>30528</v>
      </c>
      <c r="J104" s="9">
        <f t="shared" si="10"/>
        <v>1330020</v>
      </c>
      <c r="K104" s="9">
        <f t="shared" si="11"/>
        <v>42419.700000000186</v>
      </c>
      <c r="L104" s="9">
        <f t="shared" si="12"/>
        <v>30481.2</v>
      </c>
      <c r="M104" s="9">
        <f t="shared" si="13"/>
        <v>1329382.4444444445</v>
      </c>
      <c r="N104" s="9">
        <f t="shared" si="14"/>
        <v>4377214.677777778</v>
      </c>
      <c r="O104" s="15">
        <f t="shared" si="15"/>
        <v>180189</v>
      </c>
    </row>
    <row r="105" spans="1:15" ht="12.75">
      <c r="A105" s="1">
        <v>36628</v>
      </c>
      <c r="B105" s="4">
        <v>26.7</v>
      </c>
      <c r="C105" s="4">
        <v>23.5</v>
      </c>
      <c r="D105" s="4">
        <v>21.4</v>
      </c>
      <c r="E105" s="7">
        <v>168087</v>
      </c>
      <c r="F105" s="7">
        <v>961</v>
      </c>
      <c r="G105" s="6">
        <v>17007</v>
      </c>
      <c r="H105" s="9">
        <f t="shared" si="8"/>
        <v>4487922.899999999</v>
      </c>
      <c r="I105" s="9">
        <f t="shared" si="9"/>
        <v>22583.5</v>
      </c>
      <c r="J105" s="9">
        <f t="shared" si="10"/>
        <v>363949.8</v>
      </c>
      <c r="K105" s="9">
        <f t="shared" si="11"/>
        <v>146134.89999999944</v>
      </c>
      <c r="L105" s="9">
        <f t="shared" si="12"/>
        <v>22536.7</v>
      </c>
      <c r="M105" s="9">
        <f t="shared" si="13"/>
        <v>363312.2444444444</v>
      </c>
      <c r="N105" s="9">
        <f t="shared" si="14"/>
        <v>4480929.877777778</v>
      </c>
      <c r="O105" s="15">
        <f t="shared" si="15"/>
        <v>186055</v>
      </c>
    </row>
    <row r="106" spans="1:15" ht="12.75">
      <c r="A106" s="1">
        <v>36629</v>
      </c>
      <c r="B106" s="4">
        <v>27</v>
      </c>
      <c r="C106" s="4">
        <v>25</v>
      </c>
      <c r="D106" s="4">
        <v>23.5</v>
      </c>
      <c r="E106" s="7">
        <v>170724</v>
      </c>
      <c r="F106" s="7">
        <v>2604</v>
      </c>
      <c r="G106" s="6">
        <v>16240</v>
      </c>
      <c r="H106" s="9">
        <f t="shared" si="8"/>
        <v>4609548</v>
      </c>
      <c r="I106" s="9">
        <f t="shared" si="9"/>
        <v>65100</v>
      </c>
      <c r="J106" s="9">
        <f t="shared" si="10"/>
        <v>381640</v>
      </c>
      <c r="K106" s="9">
        <f t="shared" si="11"/>
        <v>267760</v>
      </c>
      <c r="L106" s="9">
        <f t="shared" si="12"/>
        <v>65053.2</v>
      </c>
      <c r="M106" s="9">
        <f t="shared" si="13"/>
        <v>381002.44444444444</v>
      </c>
      <c r="N106" s="9">
        <f t="shared" si="14"/>
        <v>4602554.977777778</v>
      </c>
      <c r="O106" s="15">
        <f t="shared" si="15"/>
        <v>189568</v>
      </c>
    </row>
    <row r="107" spans="1:15" ht="12.75">
      <c r="A107" s="1">
        <v>36630</v>
      </c>
      <c r="B107" s="4">
        <v>27</v>
      </c>
      <c r="C107" s="4">
        <v>20.5</v>
      </c>
      <c r="D107" s="4">
        <v>25.8</v>
      </c>
      <c r="E107" s="7">
        <v>167823</v>
      </c>
      <c r="F107" s="7">
        <v>1693</v>
      </c>
      <c r="G107" s="6">
        <v>16395</v>
      </c>
      <c r="H107" s="9">
        <f t="shared" si="8"/>
        <v>4531221</v>
      </c>
      <c r="I107" s="9">
        <f t="shared" si="9"/>
        <v>34706.5</v>
      </c>
      <c r="J107" s="9">
        <f t="shared" si="10"/>
        <v>422991</v>
      </c>
      <c r="K107" s="9">
        <f t="shared" si="11"/>
        <v>189433</v>
      </c>
      <c r="L107" s="9">
        <f t="shared" si="12"/>
        <v>34659.7</v>
      </c>
      <c r="M107" s="9">
        <f t="shared" si="13"/>
        <v>422353.44444444444</v>
      </c>
      <c r="N107" s="9">
        <f t="shared" si="14"/>
        <v>4524227.977777778</v>
      </c>
      <c r="O107" s="15">
        <f t="shared" si="15"/>
        <v>185911</v>
      </c>
    </row>
    <row r="108" spans="1:15" ht="12.75">
      <c r="A108" s="1">
        <v>36631</v>
      </c>
      <c r="B108" s="4">
        <v>23.6</v>
      </c>
      <c r="C108" s="4">
        <v>27</v>
      </c>
      <c r="D108" s="4">
        <v>24</v>
      </c>
      <c r="E108" s="7">
        <v>161835</v>
      </c>
      <c r="F108" s="7">
        <v>3420</v>
      </c>
      <c r="G108" s="6">
        <v>12964</v>
      </c>
      <c r="H108" s="9">
        <f t="shared" si="8"/>
        <v>3819306</v>
      </c>
      <c r="I108" s="9">
        <f t="shared" si="9"/>
        <v>92340</v>
      </c>
      <c r="J108" s="9">
        <f t="shared" si="10"/>
        <v>311136</v>
      </c>
      <c r="K108" s="9">
        <f t="shared" si="11"/>
        <v>0</v>
      </c>
      <c r="L108" s="9">
        <f t="shared" si="12"/>
        <v>92293.2</v>
      </c>
      <c r="M108" s="9">
        <f t="shared" si="13"/>
        <v>310498.44444444444</v>
      </c>
      <c r="N108" s="9">
        <f t="shared" si="14"/>
        <v>3812312.9777777777</v>
      </c>
      <c r="O108" s="15">
        <f t="shared" si="15"/>
        <v>178219</v>
      </c>
    </row>
    <row r="109" spans="1:15" ht="12.75">
      <c r="A109" s="1">
        <v>36632</v>
      </c>
      <c r="B109" s="4">
        <v>22.5</v>
      </c>
      <c r="C109" s="4">
        <v>38.1</v>
      </c>
      <c r="D109" s="4">
        <v>36</v>
      </c>
      <c r="E109" s="7">
        <v>166023</v>
      </c>
      <c r="F109" s="7">
        <v>1957</v>
      </c>
      <c r="G109" s="6">
        <v>8237</v>
      </c>
      <c r="H109" s="9">
        <f t="shared" si="8"/>
        <v>3735517.5</v>
      </c>
      <c r="I109" s="9">
        <f t="shared" si="9"/>
        <v>74561.7</v>
      </c>
      <c r="J109" s="9">
        <f t="shared" si="10"/>
        <v>296532</v>
      </c>
      <c r="K109" s="9">
        <f t="shared" si="11"/>
        <v>0</v>
      </c>
      <c r="L109" s="9">
        <f t="shared" si="12"/>
        <v>74514.9</v>
      </c>
      <c r="M109" s="9">
        <f t="shared" si="13"/>
        <v>295894.44444444444</v>
      </c>
      <c r="N109" s="9">
        <f t="shared" si="14"/>
        <v>3728524.4777777777</v>
      </c>
      <c r="O109" s="15">
        <f t="shared" si="15"/>
        <v>176217</v>
      </c>
    </row>
    <row r="110" spans="1:15" ht="12.75">
      <c r="A110" s="1">
        <v>36633</v>
      </c>
      <c r="B110" s="4">
        <v>25.7</v>
      </c>
      <c r="C110" s="4">
        <v>37.2</v>
      </c>
      <c r="D110" s="4">
        <v>31.3</v>
      </c>
      <c r="E110" s="7">
        <v>171663</v>
      </c>
      <c r="F110" s="7">
        <v>2220</v>
      </c>
      <c r="G110" s="6">
        <v>13599</v>
      </c>
      <c r="H110" s="9">
        <f t="shared" si="8"/>
        <v>4411739.1</v>
      </c>
      <c r="I110" s="9">
        <f t="shared" si="9"/>
        <v>82584</v>
      </c>
      <c r="J110" s="9">
        <f t="shared" si="10"/>
        <v>425648.7</v>
      </c>
      <c r="K110" s="9">
        <f t="shared" si="11"/>
        <v>69951.09999999963</v>
      </c>
      <c r="L110" s="9">
        <f t="shared" si="12"/>
        <v>82537.2</v>
      </c>
      <c r="M110" s="9">
        <f t="shared" si="13"/>
        <v>425011.14444444445</v>
      </c>
      <c r="N110" s="9">
        <f t="shared" si="14"/>
        <v>4404746.077777778</v>
      </c>
      <c r="O110" s="15">
        <f t="shared" si="15"/>
        <v>187482</v>
      </c>
    </row>
    <row r="111" spans="1:15" ht="12.75">
      <c r="A111" s="1">
        <v>36634</v>
      </c>
      <c r="B111" s="4">
        <v>26.9</v>
      </c>
      <c r="C111" s="4">
        <v>32.5</v>
      </c>
      <c r="D111" s="4">
        <v>29.3</v>
      </c>
      <c r="E111" s="7">
        <v>169738</v>
      </c>
      <c r="F111" s="7">
        <v>1113</v>
      </c>
      <c r="G111" s="6">
        <v>11230</v>
      </c>
      <c r="H111" s="9">
        <f t="shared" si="8"/>
        <v>4565952.2</v>
      </c>
      <c r="I111" s="9">
        <f t="shared" si="9"/>
        <v>36172.5</v>
      </c>
      <c r="J111" s="9">
        <f t="shared" si="10"/>
        <v>329039</v>
      </c>
      <c r="K111" s="9">
        <f t="shared" si="11"/>
        <v>224164.2000000002</v>
      </c>
      <c r="L111" s="9">
        <f t="shared" si="12"/>
        <v>36125.7</v>
      </c>
      <c r="M111" s="9">
        <f t="shared" si="13"/>
        <v>328401.44444444444</v>
      </c>
      <c r="N111" s="9">
        <f t="shared" si="14"/>
        <v>4558959.177777778</v>
      </c>
      <c r="O111" s="15">
        <f t="shared" si="15"/>
        <v>182081</v>
      </c>
    </row>
    <row r="112" spans="1:15" ht="12.75">
      <c r="A112" s="1">
        <v>36635</v>
      </c>
      <c r="B112" s="4">
        <v>27.1</v>
      </c>
      <c r="C112" s="4">
        <v>40.9</v>
      </c>
      <c r="D112" s="4">
        <v>33.4</v>
      </c>
      <c r="E112" s="7">
        <v>166559</v>
      </c>
      <c r="F112" s="7">
        <v>597</v>
      </c>
      <c r="G112" s="6">
        <v>12695</v>
      </c>
      <c r="H112" s="9">
        <f t="shared" si="8"/>
        <v>4513748.9</v>
      </c>
      <c r="I112" s="9">
        <f t="shared" si="9"/>
        <v>24417.3</v>
      </c>
      <c r="J112" s="9">
        <f t="shared" si="10"/>
        <v>424013</v>
      </c>
      <c r="K112" s="9">
        <f t="shared" si="11"/>
        <v>171960.90000000037</v>
      </c>
      <c r="L112" s="9">
        <f t="shared" si="12"/>
        <v>24370.5</v>
      </c>
      <c r="M112" s="9">
        <f t="shared" si="13"/>
        <v>423375.44444444444</v>
      </c>
      <c r="N112" s="9">
        <f t="shared" si="14"/>
        <v>4506755.877777779</v>
      </c>
      <c r="O112" s="15">
        <f t="shared" si="15"/>
        <v>179851</v>
      </c>
    </row>
    <row r="113" spans="1:15" ht="12.75">
      <c r="A113" s="1">
        <v>36636</v>
      </c>
      <c r="B113" s="4">
        <v>26.1</v>
      </c>
      <c r="C113" s="4">
        <v>40.7</v>
      </c>
      <c r="D113" s="4">
        <v>33.7</v>
      </c>
      <c r="E113" s="7">
        <v>167667</v>
      </c>
      <c r="F113" s="7">
        <v>827</v>
      </c>
      <c r="G113" s="6">
        <v>12519</v>
      </c>
      <c r="H113" s="9">
        <f t="shared" si="8"/>
        <v>4376108.7</v>
      </c>
      <c r="I113" s="9">
        <f t="shared" si="9"/>
        <v>33658.9</v>
      </c>
      <c r="J113" s="9">
        <f t="shared" si="10"/>
        <v>421890.30000000005</v>
      </c>
      <c r="K113" s="9">
        <f t="shared" si="11"/>
        <v>34320.700000000186</v>
      </c>
      <c r="L113" s="9">
        <f t="shared" si="12"/>
        <v>33612.1</v>
      </c>
      <c r="M113" s="9">
        <f t="shared" si="13"/>
        <v>421252.7444444445</v>
      </c>
      <c r="N113" s="9">
        <f t="shared" si="14"/>
        <v>4369115.677777778</v>
      </c>
      <c r="O113" s="15">
        <f t="shared" si="15"/>
        <v>181013</v>
      </c>
    </row>
    <row r="114" spans="1:15" ht="12.75">
      <c r="A114" s="1">
        <v>36637</v>
      </c>
      <c r="B114" s="4">
        <v>24.4</v>
      </c>
      <c r="C114" s="4">
        <v>5.5</v>
      </c>
      <c r="D114" s="4">
        <v>5.7</v>
      </c>
      <c r="E114" s="7">
        <v>169394</v>
      </c>
      <c r="F114" s="7">
        <v>909</v>
      </c>
      <c r="G114" s="6">
        <v>18904</v>
      </c>
      <c r="H114" s="9">
        <f t="shared" si="8"/>
        <v>4133213.5999999996</v>
      </c>
      <c r="I114" s="9">
        <f t="shared" si="9"/>
        <v>4999.5</v>
      </c>
      <c r="J114" s="9">
        <f t="shared" si="10"/>
        <v>107752.8</v>
      </c>
      <c r="K114" s="9">
        <f t="shared" si="11"/>
        <v>0</v>
      </c>
      <c r="L114" s="9">
        <f t="shared" si="12"/>
        <v>4952.7</v>
      </c>
      <c r="M114" s="9">
        <f t="shared" si="13"/>
        <v>107115.24444444444</v>
      </c>
      <c r="N114" s="9">
        <f t="shared" si="14"/>
        <v>4126220.5777777773</v>
      </c>
      <c r="O114" s="15">
        <f t="shared" si="15"/>
        <v>189207</v>
      </c>
    </row>
    <row r="115" spans="1:15" ht="12.75">
      <c r="A115" s="1">
        <v>36638</v>
      </c>
      <c r="B115" s="4">
        <v>18.5</v>
      </c>
      <c r="C115" s="4">
        <v>4.2</v>
      </c>
      <c r="D115" s="4">
        <v>3.6</v>
      </c>
      <c r="E115" s="7">
        <v>165571</v>
      </c>
      <c r="F115" s="7">
        <v>1535</v>
      </c>
      <c r="G115" s="6">
        <v>20146</v>
      </c>
      <c r="H115" s="9">
        <f t="shared" si="8"/>
        <v>3063063.5</v>
      </c>
      <c r="I115" s="9">
        <f t="shared" si="9"/>
        <v>6447</v>
      </c>
      <c r="J115" s="9">
        <f t="shared" si="10"/>
        <v>72525.6</v>
      </c>
      <c r="K115" s="9">
        <f t="shared" si="11"/>
        <v>0</v>
      </c>
      <c r="L115" s="9">
        <f t="shared" si="12"/>
        <v>6400.2</v>
      </c>
      <c r="M115" s="9">
        <f t="shared" si="13"/>
        <v>71888.04444444444</v>
      </c>
      <c r="N115" s="9">
        <f t="shared" si="14"/>
        <v>3056070.4777777777</v>
      </c>
      <c r="O115" s="15">
        <f t="shared" si="15"/>
        <v>187252</v>
      </c>
    </row>
    <row r="116" spans="1:15" ht="12.75">
      <c r="A116" s="1">
        <v>36639</v>
      </c>
      <c r="B116" s="4">
        <v>19.3</v>
      </c>
      <c r="C116" s="4">
        <v>2.2</v>
      </c>
      <c r="D116" s="4">
        <v>2.2</v>
      </c>
      <c r="E116" s="7">
        <v>170172</v>
      </c>
      <c r="F116" s="7">
        <v>1656</v>
      </c>
      <c r="G116" s="6">
        <v>21512</v>
      </c>
      <c r="H116" s="9">
        <f t="shared" si="8"/>
        <v>3284319.6</v>
      </c>
      <c r="I116" s="9">
        <f t="shared" si="9"/>
        <v>3643.2000000000003</v>
      </c>
      <c r="J116" s="9">
        <f t="shared" si="10"/>
        <v>47326.4</v>
      </c>
      <c r="K116" s="9">
        <f t="shared" si="11"/>
        <v>0</v>
      </c>
      <c r="L116" s="9">
        <f t="shared" si="12"/>
        <v>3596.4</v>
      </c>
      <c r="M116" s="9">
        <f t="shared" si="13"/>
        <v>46688.84444444445</v>
      </c>
      <c r="N116" s="9">
        <f t="shared" si="14"/>
        <v>3277326.577777778</v>
      </c>
      <c r="O116" s="15">
        <f t="shared" si="15"/>
        <v>193340</v>
      </c>
    </row>
    <row r="117" spans="1:15" ht="12.75">
      <c r="A117" s="1">
        <v>36640</v>
      </c>
      <c r="B117" s="4">
        <v>23.3</v>
      </c>
      <c r="C117" s="4">
        <v>36.1</v>
      </c>
      <c r="D117" s="4">
        <v>38.3</v>
      </c>
      <c r="E117" s="7">
        <v>170624</v>
      </c>
      <c r="F117" s="7">
        <v>1752</v>
      </c>
      <c r="G117" s="6">
        <v>19339</v>
      </c>
      <c r="H117" s="9">
        <f t="shared" si="8"/>
        <v>3975539.2</v>
      </c>
      <c r="I117" s="9">
        <f t="shared" si="9"/>
        <v>63247.200000000004</v>
      </c>
      <c r="J117" s="9">
        <f t="shared" si="10"/>
        <v>740683.7</v>
      </c>
      <c r="K117" s="9">
        <f t="shared" si="11"/>
        <v>0</v>
      </c>
      <c r="L117" s="9">
        <f t="shared" si="12"/>
        <v>63200.4</v>
      </c>
      <c r="M117" s="9">
        <f t="shared" si="13"/>
        <v>740046.1444444444</v>
      </c>
      <c r="N117" s="9">
        <f t="shared" si="14"/>
        <v>3968546.177777778</v>
      </c>
      <c r="O117" s="15">
        <f t="shared" si="15"/>
        <v>191715</v>
      </c>
    </row>
    <row r="118" spans="1:15" ht="12.75">
      <c r="A118" s="1">
        <v>36641</v>
      </c>
      <c r="B118" s="4">
        <v>25.6</v>
      </c>
      <c r="C118" s="4">
        <v>29.5</v>
      </c>
      <c r="D118" s="4">
        <v>30.7</v>
      </c>
      <c r="E118" s="7">
        <v>166934</v>
      </c>
      <c r="F118" s="7">
        <v>425</v>
      </c>
      <c r="G118" s="6">
        <v>22802</v>
      </c>
      <c r="H118" s="9">
        <f t="shared" si="8"/>
        <v>4273510.4</v>
      </c>
      <c r="I118" s="9">
        <f t="shared" si="9"/>
        <v>12537.5</v>
      </c>
      <c r="J118" s="9">
        <f t="shared" si="10"/>
        <v>700021.4</v>
      </c>
      <c r="K118" s="9">
        <f t="shared" si="11"/>
        <v>0</v>
      </c>
      <c r="L118" s="9">
        <f t="shared" si="12"/>
        <v>12490.7</v>
      </c>
      <c r="M118" s="9">
        <f t="shared" si="13"/>
        <v>699383.8444444445</v>
      </c>
      <c r="N118" s="9">
        <f t="shared" si="14"/>
        <v>4266517.377777779</v>
      </c>
      <c r="O118" s="15">
        <f t="shared" si="15"/>
        <v>190161</v>
      </c>
    </row>
    <row r="119" spans="1:15" ht="12.75">
      <c r="A119" s="1">
        <v>36642</v>
      </c>
      <c r="B119" s="4">
        <v>29.7</v>
      </c>
      <c r="C119" s="4">
        <v>138.8</v>
      </c>
      <c r="D119" s="4">
        <v>115.4</v>
      </c>
      <c r="E119" s="7">
        <v>173306</v>
      </c>
      <c r="F119" s="7">
        <v>954</v>
      </c>
      <c r="G119" s="6">
        <v>21892</v>
      </c>
      <c r="H119" s="9">
        <f t="shared" si="8"/>
        <v>5147188.2</v>
      </c>
      <c r="I119" s="9">
        <f t="shared" si="9"/>
        <v>132415.2</v>
      </c>
      <c r="J119" s="9">
        <f t="shared" si="10"/>
        <v>2526336.8000000003</v>
      </c>
      <c r="K119" s="9">
        <f t="shared" si="11"/>
        <v>805400.2000000002</v>
      </c>
      <c r="L119" s="9">
        <f t="shared" si="12"/>
        <v>132368.40000000002</v>
      </c>
      <c r="M119" s="9">
        <f t="shared" si="13"/>
        <v>2525699.244444445</v>
      </c>
      <c r="N119" s="9">
        <f t="shared" si="14"/>
        <v>5140195.177777778</v>
      </c>
      <c r="O119" s="15">
        <f t="shared" si="15"/>
        <v>196152</v>
      </c>
    </row>
    <row r="120" spans="1:15" ht="12.75">
      <c r="A120" s="1">
        <v>36643</v>
      </c>
      <c r="B120" s="4">
        <v>47.9</v>
      </c>
      <c r="C120" s="4">
        <v>32.3</v>
      </c>
      <c r="D120" s="4">
        <v>26.8</v>
      </c>
      <c r="E120" s="7">
        <v>173485</v>
      </c>
      <c r="F120" s="7">
        <v>2156</v>
      </c>
      <c r="G120" s="6">
        <v>19571</v>
      </c>
      <c r="H120" s="9">
        <f t="shared" si="8"/>
        <v>8309931.5</v>
      </c>
      <c r="I120" s="9">
        <f t="shared" si="9"/>
        <v>69638.79999999999</v>
      </c>
      <c r="J120" s="9">
        <f t="shared" si="10"/>
        <v>524502.8</v>
      </c>
      <c r="K120" s="9">
        <f t="shared" si="11"/>
        <v>3968143.5</v>
      </c>
      <c r="L120" s="9">
        <f t="shared" si="12"/>
        <v>69591.99999999999</v>
      </c>
      <c r="M120" s="9">
        <f t="shared" si="13"/>
        <v>523865.2444444445</v>
      </c>
      <c r="N120" s="9">
        <f t="shared" si="14"/>
        <v>8302938.477777778</v>
      </c>
      <c r="O120" s="15">
        <f t="shared" si="15"/>
        <v>195212</v>
      </c>
    </row>
    <row r="121" spans="1:15" ht="12.75">
      <c r="A121" s="1">
        <v>36644</v>
      </c>
      <c r="B121" s="4">
        <v>26.8</v>
      </c>
      <c r="C121" s="4">
        <v>29.9</v>
      </c>
      <c r="D121" s="4">
        <v>23.8</v>
      </c>
      <c r="E121" s="7">
        <v>176221</v>
      </c>
      <c r="F121" s="7">
        <v>3096</v>
      </c>
      <c r="G121" s="6">
        <v>16787</v>
      </c>
      <c r="H121" s="9">
        <f t="shared" si="8"/>
        <v>4722722.8</v>
      </c>
      <c r="I121" s="9">
        <f t="shared" si="9"/>
        <v>92570.4</v>
      </c>
      <c r="J121" s="9">
        <f t="shared" si="10"/>
        <v>399530.60000000003</v>
      </c>
      <c r="K121" s="9">
        <f t="shared" si="11"/>
        <v>380934.7999999998</v>
      </c>
      <c r="L121" s="9">
        <f t="shared" si="12"/>
        <v>92523.59999999999</v>
      </c>
      <c r="M121" s="9">
        <f t="shared" si="13"/>
        <v>398893.0444444445</v>
      </c>
      <c r="N121" s="9">
        <f t="shared" si="14"/>
        <v>4715729.777777778</v>
      </c>
      <c r="O121" s="15">
        <f t="shared" si="15"/>
        <v>196104</v>
      </c>
    </row>
    <row r="122" spans="1:15" ht="12.75">
      <c r="A122" s="1">
        <v>36645</v>
      </c>
      <c r="B122" s="4">
        <v>24.5</v>
      </c>
      <c r="C122" s="4">
        <v>39.9</v>
      </c>
      <c r="D122" s="4">
        <v>33.2</v>
      </c>
      <c r="E122" s="7">
        <v>161999</v>
      </c>
      <c r="F122" s="7">
        <v>1899</v>
      </c>
      <c r="G122" s="6">
        <v>15881</v>
      </c>
      <c r="H122" s="9">
        <f t="shared" si="8"/>
        <v>3968975.5</v>
      </c>
      <c r="I122" s="9">
        <f t="shared" si="9"/>
        <v>75770.09999999999</v>
      </c>
      <c r="J122" s="9">
        <f t="shared" si="10"/>
        <v>527249.2000000001</v>
      </c>
      <c r="K122" s="9">
        <f t="shared" si="11"/>
        <v>0</v>
      </c>
      <c r="L122" s="9">
        <f t="shared" si="12"/>
        <v>75723.29999999999</v>
      </c>
      <c r="M122" s="9">
        <f t="shared" si="13"/>
        <v>526611.6444444446</v>
      </c>
      <c r="N122" s="9">
        <f t="shared" si="14"/>
        <v>3961982.4777777777</v>
      </c>
      <c r="O122" s="15">
        <f t="shared" si="15"/>
        <v>179779</v>
      </c>
    </row>
    <row r="123" spans="1:15" ht="12.75">
      <c r="A123" s="1">
        <v>36646</v>
      </c>
      <c r="B123" s="4">
        <v>38.7</v>
      </c>
      <c r="C123" s="4">
        <v>43.5</v>
      </c>
      <c r="D123" s="4">
        <v>45.6</v>
      </c>
      <c r="E123" s="7">
        <v>152826</v>
      </c>
      <c r="F123" s="7">
        <v>1592</v>
      </c>
      <c r="G123" s="6">
        <v>14345</v>
      </c>
      <c r="H123" s="9">
        <f t="shared" si="8"/>
        <v>5914366.2</v>
      </c>
      <c r="I123" s="9">
        <f t="shared" si="9"/>
        <v>69252</v>
      </c>
      <c r="J123" s="9">
        <f t="shared" si="10"/>
        <v>654132</v>
      </c>
      <c r="K123" s="9">
        <f t="shared" si="11"/>
        <v>1572578.2000000002</v>
      </c>
      <c r="L123" s="9">
        <f t="shared" si="12"/>
        <v>69205.2</v>
      </c>
      <c r="M123" s="9">
        <f t="shared" si="13"/>
        <v>653494.4444444445</v>
      </c>
      <c r="N123" s="9">
        <f t="shared" si="14"/>
        <v>5907373.177777778</v>
      </c>
      <c r="O123" s="15">
        <f t="shared" si="15"/>
        <v>168763</v>
      </c>
    </row>
    <row r="124" spans="1:15" ht="12.75">
      <c r="A124" s="1">
        <v>36647</v>
      </c>
      <c r="B124" s="4">
        <v>55.9</v>
      </c>
      <c r="C124" s="4">
        <v>73.9</v>
      </c>
      <c r="D124" s="4">
        <v>63.3</v>
      </c>
      <c r="E124" s="7">
        <v>155298</v>
      </c>
      <c r="F124" s="7">
        <v>3879</v>
      </c>
      <c r="G124" s="6">
        <v>22331</v>
      </c>
      <c r="H124" s="9">
        <f t="shared" si="8"/>
        <v>8681158.2</v>
      </c>
      <c r="I124" s="9">
        <f t="shared" si="9"/>
        <v>286658.10000000003</v>
      </c>
      <c r="J124" s="9">
        <f t="shared" si="10"/>
        <v>1413552.3</v>
      </c>
      <c r="K124" s="9">
        <f t="shared" si="11"/>
        <v>4339370.199999999</v>
      </c>
      <c r="L124" s="9">
        <f t="shared" si="12"/>
        <v>286611.30000000005</v>
      </c>
      <c r="M124" s="9">
        <f t="shared" si="13"/>
        <v>1412914.7444444445</v>
      </c>
      <c r="N124" s="9">
        <f t="shared" si="14"/>
        <v>8674165.177777776</v>
      </c>
      <c r="O124" s="15">
        <f t="shared" si="15"/>
        <v>181508</v>
      </c>
    </row>
    <row r="125" spans="1:15" ht="12.75">
      <c r="A125" s="1">
        <v>36648</v>
      </c>
      <c r="B125" s="4">
        <v>43.1</v>
      </c>
      <c r="C125" s="4">
        <v>59.1</v>
      </c>
      <c r="D125" s="4">
        <v>59.8</v>
      </c>
      <c r="E125" s="7">
        <v>157425</v>
      </c>
      <c r="F125" s="7">
        <v>8260</v>
      </c>
      <c r="G125" s="6">
        <v>21379</v>
      </c>
      <c r="H125" s="9">
        <f t="shared" si="8"/>
        <v>6785017.5</v>
      </c>
      <c r="I125" s="9">
        <f t="shared" si="9"/>
        <v>488166</v>
      </c>
      <c r="J125" s="9">
        <f t="shared" si="10"/>
        <v>1278464.2</v>
      </c>
      <c r="K125" s="9">
        <f t="shared" si="11"/>
        <v>2443229.5</v>
      </c>
      <c r="L125" s="9">
        <f t="shared" si="12"/>
        <v>488119.2</v>
      </c>
      <c r="M125" s="9">
        <f t="shared" si="13"/>
        <v>1277826.6444444444</v>
      </c>
      <c r="N125" s="9">
        <f t="shared" si="14"/>
        <v>6778024.477777778</v>
      </c>
      <c r="O125" s="15">
        <f t="shared" si="15"/>
        <v>187064</v>
      </c>
    </row>
    <row r="126" spans="1:15" ht="12.75">
      <c r="A126" s="1">
        <v>36649</v>
      </c>
      <c r="B126" s="4">
        <v>58.8</v>
      </c>
      <c r="C126" s="4">
        <v>18.7</v>
      </c>
      <c r="D126" s="4">
        <v>24.8</v>
      </c>
      <c r="E126" s="7">
        <v>156106</v>
      </c>
      <c r="F126" s="7">
        <v>5035</v>
      </c>
      <c r="G126" s="6">
        <v>34035</v>
      </c>
      <c r="H126" s="9">
        <f t="shared" si="8"/>
        <v>9179032.799999999</v>
      </c>
      <c r="I126" s="9">
        <f t="shared" si="9"/>
        <v>94154.5</v>
      </c>
      <c r="J126" s="9">
        <f t="shared" si="10"/>
        <v>844068</v>
      </c>
      <c r="K126" s="9">
        <f t="shared" si="11"/>
        <v>4837244.799999999</v>
      </c>
      <c r="L126" s="9">
        <f t="shared" si="12"/>
        <v>94107.7</v>
      </c>
      <c r="M126" s="9">
        <f t="shared" si="13"/>
        <v>843430.4444444445</v>
      </c>
      <c r="N126" s="9">
        <f t="shared" si="14"/>
        <v>9172039.777777776</v>
      </c>
      <c r="O126" s="15">
        <f t="shared" si="15"/>
        <v>195176</v>
      </c>
    </row>
    <row r="127" spans="1:15" ht="12.75">
      <c r="A127" s="1">
        <v>36650</v>
      </c>
      <c r="B127" s="4">
        <v>37.8</v>
      </c>
      <c r="C127" s="4">
        <v>23.9</v>
      </c>
      <c r="D127" s="4">
        <v>13.9</v>
      </c>
      <c r="E127" s="7">
        <v>167908</v>
      </c>
      <c r="F127" s="7">
        <v>1605</v>
      </c>
      <c r="G127" s="6">
        <v>30182</v>
      </c>
      <c r="H127" s="9">
        <f t="shared" si="8"/>
        <v>6346922.399999999</v>
      </c>
      <c r="I127" s="9">
        <f t="shared" si="9"/>
        <v>38359.5</v>
      </c>
      <c r="J127" s="9">
        <f t="shared" si="10"/>
        <v>419529.8</v>
      </c>
      <c r="K127" s="9">
        <f t="shared" si="11"/>
        <v>2005134.3999999994</v>
      </c>
      <c r="L127" s="9">
        <f t="shared" si="12"/>
        <v>38312.7</v>
      </c>
      <c r="M127" s="9">
        <f t="shared" si="13"/>
        <v>418892.2444444444</v>
      </c>
      <c r="N127" s="9">
        <f t="shared" si="14"/>
        <v>6339929.377777778</v>
      </c>
      <c r="O127" s="15">
        <f t="shared" si="15"/>
        <v>199695</v>
      </c>
    </row>
    <row r="128" spans="1:15" ht="12.75">
      <c r="A128" s="1">
        <v>36651</v>
      </c>
      <c r="B128" s="4">
        <v>29.6</v>
      </c>
      <c r="C128" s="4">
        <v>22</v>
      </c>
      <c r="D128" s="4">
        <v>22.9</v>
      </c>
      <c r="E128" s="7">
        <v>169990</v>
      </c>
      <c r="F128" s="7">
        <v>6003</v>
      </c>
      <c r="G128" s="6">
        <v>22546</v>
      </c>
      <c r="H128" s="9">
        <f t="shared" si="8"/>
        <v>5031704</v>
      </c>
      <c r="I128" s="9">
        <f t="shared" si="9"/>
        <v>132066</v>
      </c>
      <c r="J128" s="9">
        <f t="shared" si="10"/>
        <v>516303.39999999997</v>
      </c>
      <c r="K128" s="9">
        <f t="shared" si="11"/>
        <v>689916</v>
      </c>
      <c r="L128" s="9">
        <f t="shared" si="12"/>
        <v>132019.2</v>
      </c>
      <c r="M128" s="9">
        <f t="shared" si="13"/>
        <v>515665.8444444444</v>
      </c>
      <c r="N128" s="9">
        <f t="shared" si="14"/>
        <v>5024710.977777778</v>
      </c>
      <c r="O128" s="15">
        <f t="shared" si="15"/>
        <v>198539</v>
      </c>
    </row>
    <row r="129" spans="1:15" ht="12.75">
      <c r="A129" s="1">
        <v>36652</v>
      </c>
      <c r="B129" s="4">
        <v>23.4</v>
      </c>
      <c r="C129" s="4">
        <v>32</v>
      </c>
      <c r="D129" s="4">
        <v>30.2</v>
      </c>
      <c r="E129" s="7">
        <v>164895</v>
      </c>
      <c r="F129" s="7">
        <v>3658</v>
      </c>
      <c r="G129" s="6">
        <v>18479</v>
      </c>
      <c r="H129" s="9">
        <f t="shared" si="8"/>
        <v>3858542.9999999995</v>
      </c>
      <c r="I129" s="9">
        <f t="shared" si="9"/>
        <v>117056</v>
      </c>
      <c r="J129" s="9">
        <f t="shared" si="10"/>
        <v>558065.7999999999</v>
      </c>
      <c r="K129" s="9">
        <f t="shared" si="11"/>
        <v>0</v>
      </c>
      <c r="L129" s="9">
        <f t="shared" si="12"/>
        <v>117009.2</v>
      </c>
      <c r="M129" s="9">
        <f t="shared" si="13"/>
        <v>557428.2444444444</v>
      </c>
      <c r="N129" s="9">
        <f t="shared" si="14"/>
        <v>3851549.9777777772</v>
      </c>
      <c r="O129" s="15">
        <f t="shared" si="15"/>
        <v>187032</v>
      </c>
    </row>
    <row r="130" spans="1:15" ht="12.75">
      <c r="A130" s="1">
        <v>36653</v>
      </c>
      <c r="B130" s="4">
        <v>23.3</v>
      </c>
      <c r="C130" s="4">
        <v>36.8</v>
      </c>
      <c r="D130" s="4">
        <v>31.7</v>
      </c>
      <c r="E130" s="7">
        <v>165438</v>
      </c>
      <c r="F130" s="7">
        <v>2015</v>
      </c>
      <c r="G130" s="6">
        <v>11843</v>
      </c>
      <c r="H130" s="9">
        <f t="shared" si="8"/>
        <v>3854705.4</v>
      </c>
      <c r="I130" s="9">
        <f t="shared" si="9"/>
        <v>74152</v>
      </c>
      <c r="J130" s="9">
        <f t="shared" si="10"/>
        <v>375423.1</v>
      </c>
      <c r="K130" s="9">
        <f t="shared" si="11"/>
        <v>0</v>
      </c>
      <c r="L130" s="9">
        <f t="shared" si="12"/>
        <v>74105.2</v>
      </c>
      <c r="M130" s="9">
        <f t="shared" si="13"/>
        <v>374785.5444444444</v>
      </c>
      <c r="N130" s="9">
        <f t="shared" si="14"/>
        <v>3847712.3777777776</v>
      </c>
      <c r="O130" s="15">
        <f t="shared" si="15"/>
        <v>179296</v>
      </c>
    </row>
    <row r="131" spans="1:15" ht="12.75">
      <c r="A131" s="1">
        <v>36654</v>
      </c>
      <c r="B131" s="4">
        <v>28.6</v>
      </c>
      <c r="C131" s="4">
        <v>27.7</v>
      </c>
      <c r="D131" s="4">
        <v>24.4</v>
      </c>
      <c r="E131" s="7">
        <v>169161</v>
      </c>
      <c r="F131" s="7">
        <v>5360</v>
      </c>
      <c r="G131" s="6">
        <v>18150</v>
      </c>
      <c r="H131" s="9">
        <f t="shared" si="8"/>
        <v>4838004.600000001</v>
      </c>
      <c r="I131" s="9">
        <f t="shared" si="9"/>
        <v>148472</v>
      </c>
      <c r="J131" s="9">
        <f t="shared" si="10"/>
        <v>442860</v>
      </c>
      <c r="K131" s="9">
        <f t="shared" si="11"/>
        <v>496216.60000000056</v>
      </c>
      <c r="L131" s="9">
        <f t="shared" si="12"/>
        <v>148425.2</v>
      </c>
      <c r="M131" s="9">
        <f t="shared" si="13"/>
        <v>442222.44444444444</v>
      </c>
      <c r="N131" s="9">
        <f t="shared" si="14"/>
        <v>4831011.577777779</v>
      </c>
      <c r="O131" s="15">
        <f t="shared" si="15"/>
        <v>192671</v>
      </c>
    </row>
    <row r="132" spans="1:15" ht="12.75">
      <c r="A132" s="1">
        <v>36655</v>
      </c>
      <c r="B132" s="4">
        <v>31.1</v>
      </c>
      <c r="C132" s="4">
        <v>44.4</v>
      </c>
      <c r="D132" s="4">
        <v>44.4</v>
      </c>
      <c r="E132" s="7">
        <v>167516</v>
      </c>
      <c r="F132" s="7">
        <v>1915</v>
      </c>
      <c r="G132" s="6">
        <v>21714</v>
      </c>
      <c r="H132" s="9">
        <f aca="true" t="shared" si="16" ref="H132:H195">(B132*E132)</f>
        <v>5209747.600000001</v>
      </c>
      <c r="I132" s="9">
        <f aca="true" t="shared" si="17" ref="I132:I195">(C132*F132)</f>
        <v>85026</v>
      </c>
      <c r="J132" s="9">
        <f aca="true" t="shared" si="18" ref="J132:J195">(D132*G132)</f>
        <v>964101.6</v>
      </c>
      <c r="K132" s="9">
        <f aca="true" t="shared" si="19" ref="K132:K195">IF(H132&gt;=4341788,H132-4341788,0)</f>
        <v>867959.6000000006</v>
      </c>
      <c r="L132" s="9">
        <f aca="true" t="shared" si="20" ref="L132:L195">IF(I132&gt;=(1053/22.5),I132-(1053/22.5),0)</f>
        <v>84979.2</v>
      </c>
      <c r="M132" s="9">
        <f aca="true" t="shared" si="21" ref="M132:M195">IF(J132&gt;=(14345/22.5),J132-(14345/22.5),0)</f>
        <v>963464.0444444445</v>
      </c>
      <c r="N132" s="9">
        <f aca="true" t="shared" si="22" ref="N132:N195">IF(H132&gt;=(157343/22.5),H132-(157343/22.5),0)</f>
        <v>5202754.577777779</v>
      </c>
      <c r="O132" s="15">
        <f aca="true" t="shared" si="23" ref="O132:O195">E132+F132+G132</f>
        <v>191145</v>
      </c>
    </row>
    <row r="133" spans="1:15" ht="12.75">
      <c r="A133" s="1">
        <v>36656</v>
      </c>
      <c r="B133" s="4">
        <v>36.9</v>
      </c>
      <c r="C133" s="4">
        <v>36.4</v>
      </c>
      <c r="D133" s="4">
        <v>38.8</v>
      </c>
      <c r="E133" s="7">
        <v>163028</v>
      </c>
      <c r="F133" s="7">
        <v>2150</v>
      </c>
      <c r="G133" s="6">
        <v>18134</v>
      </c>
      <c r="H133" s="9">
        <f t="shared" si="16"/>
        <v>6015733.2</v>
      </c>
      <c r="I133" s="9">
        <f t="shared" si="17"/>
        <v>78260</v>
      </c>
      <c r="J133" s="9">
        <f t="shared" si="18"/>
        <v>703599.2</v>
      </c>
      <c r="K133" s="9">
        <f t="shared" si="19"/>
        <v>1673945.2000000002</v>
      </c>
      <c r="L133" s="9">
        <f t="shared" si="20"/>
        <v>78213.2</v>
      </c>
      <c r="M133" s="9">
        <f t="shared" si="21"/>
        <v>702961.6444444444</v>
      </c>
      <c r="N133" s="9">
        <f t="shared" si="22"/>
        <v>6008740.177777778</v>
      </c>
      <c r="O133" s="15">
        <f t="shared" si="23"/>
        <v>183312</v>
      </c>
    </row>
    <row r="134" spans="1:15" ht="12.75">
      <c r="A134" s="1">
        <v>36657</v>
      </c>
      <c r="B134" s="4">
        <v>35.7</v>
      </c>
      <c r="C134" s="4">
        <v>38</v>
      </c>
      <c r="D134" s="4">
        <v>39.1</v>
      </c>
      <c r="E134" s="7">
        <v>170047</v>
      </c>
      <c r="F134" s="7">
        <v>7916</v>
      </c>
      <c r="G134" s="6">
        <v>16014</v>
      </c>
      <c r="H134" s="9">
        <f t="shared" si="16"/>
        <v>6070677.9</v>
      </c>
      <c r="I134" s="9">
        <f t="shared" si="17"/>
        <v>300808</v>
      </c>
      <c r="J134" s="9">
        <f t="shared" si="18"/>
        <v>626147.4</v>
      </c>
      <c r="K134" s="9">
        <f t="shared" si="19"/>
        <v>1728889.9000000004</v>
      </c>
      <c r="L134" s="9">
        <f t="shared" si="20"/>
        <v>300761.2</v>
      </c>
      <c r="M134" s="9">
        <f t="shared" si="21"/>
        <v>625509.8444444445</v>
      </c>
      <c r="N134" s="9">
        <f t="shared" si="22"/>
        <v>6063684.877777779</v>
      </c>
      <c r="O134" s="15">
        <f t="shared" si="23"/>
        <v>193977</v>
      </c>
    </row>
    <row r="135" spans="1:15" ht="12.75">
      <c r="A135" s="1">
        <v>36658</v>
      </c>
      <c r="B135" s="4">
        <v>36.7</v>
      </c>
      <c r="C135" s="4">
        <v>46.2</v>
      </c>
      <c r="D135" s="4">
        <v>45.5</v>
      </c>
      <c r="E135" s="7">
        <v>168618</v>
      </c>
      <c r="F135" s="7">
        <v>804</v>
      </c>
      <c r="G135" s="6">
        <v>22234</v>
      </c>
      <c r="H135" s="9">
        <f t="shared" si="16"/>
        <v>6188280.600000001</v>
      </c>
      <c r="I135" s="9">
        <f t="shared" si="17"/>
        <v>37144.8</v>
      </c>
      <c r="J135" s="9">
        <f t="shared" si="18"/>
        <v>1011647</v>
      </c>
      <c r="K135" s="9">
        <f t="shared" si="19"/>
        <v>1846492.6000000006</v>
      </c>
      <c r="L135" s="9">
        <f t="shared" si="20"/>
        <v>37098</v>
      </c>
      <c r="M135" s="9">
        <f t="shared" si="21"/>
        <v>1011009.4444444445</v>
      </c>
      <c r="N135" s="9">
        <f t="shared" si="22"/>
        <v>6181287.577777779</v>
      </c>
      <c r="O135" s="15">
        <f t="shared" si="23"/>
        <v>191656</v>
      </c>
    </row>
    <row r="136" spans="1:15" ht="12.75">
      <c r="A136" s="1">
        <v>36659</v>
      </c>
      <c r="B136" s="4">
        <v>34.3</v>
      </c>
      <c r="C136" s="4">
        <v>38.5</v>
      </c>
      <c r="D136" s="4">
        <v>37</v>
      </c>
      <c r="E136" s="7">
        <v>167396</v>
      </c>
      <c r="F136" s="7">
        <v>1624</v>
      </c>
      <c r="G136" s="6">
        <v>13765</v>
      </c>
      <c r="H136" s="9">
        <f t="shared" si="16"/>
        <v>5741682.8</v>
      </c>
      <c r="I136" s="9">
        <f t="shared" si="17"/>
        <v>62524</v>
      </c>
      <c r="J136" s="9">
        <f t="shared" si="18"/>
        <v>509305</v>
      </c>
      <c r="K136" s="9">
        <f t="shared" si="19"/>
        <v>1399894.7999999998</v>
      </c>
      <c r="L136" s="9">
        <f t="shared" si="20"/>
        <v>62477.2</v>
      </c>
      <c r="M136" s="9">
        <f t="shared" si="21"/>
        <v>508667.44444444444</v>
      </c>
      <c r="N136" s="9">
        <f t="shared" si="22"/>
        <v>5734689.777777778</v>
      </c>
      <c r="O136" s="15">
        <f t="shared" si="23"/>
        <v>182785</v>
      </c>
    </row>
    <row r="137" spans="1:15" ht="12.75">
      <c r="A137" s="1">
        <v>36660</v>
      </c>
      <c r="B137" s="4">
        <v>28.8</v>
      </c>
      <c r="C137" s="4">
        <v>21.2</v>
      </c>
      <c r="D137" s="4">
        <v>24.6</v>
      </c>
      <c r="E137" s="7">
        <v>168441</v>
      </c>
      <c r="F137" s="7">
        <v>702</v>
      </c>
      <c r="G137" s="6">
        <v>10902</v>
      </c>
      <c r="H137" s="9">
        <f t="shared" si="16"/>
        <v>4851100.8</v>
      </c>
      <c r="I137" s="9">
        <f t="shared" si="17"/>
        <v>14882.4</v>
      </c>
      <c r="J137" s="9">
        <f t="shared" si="18"/>
        <v>268189.2</v>
      </c>
      <c r="K137" s="9">
        <f t="shared" si="19"/>
        <v>509312.7999999998</v>
      </c>
      <c r="L137" s="9">
        <f t="shared" si="20"/>
        <v>14835.6</v>
      </c>
      <c r="M137" s="9">
        <f t="shared" si="21"/>
        <v>267551.64444444445</v>
      </c>
      <c r="N137" s="9">
        <f t="shared" si="22"/>
        <v>4844107.777777778</v>
      </c>
      <c r="O137" s="15">
        <f t="shared" si="23"/>
        <v>180045</v>
      </c>
    </row>
    <row r="138" spans="1:15" ht="12.75">
      <c r="A138" s="1">
        <v>36661</v>
      </c>
      <c r="B138" s="4">
        <v>30.8</v>
      </c>
      <c r="C138" s="4">
        <v>45.1</v>
      </c>
      <c r="D138" s="4">
        <v>46.6</v>
      </c>
      <c r="E138" s="7">
        <v>169626</v>
      </c>
      <c r="F138" s="7">
        <v>2444</v>
      </c>
      <c r="G138" s="6">
        <v>18291</v>
      </c>
      <c r="H138" s="9">
        <f t="shared" si="16"/>
        <v>5224480.8</v>
      </c>
      <c r="I138" s="9">
        <f t="shared" si="17"/>
        <v>110224.40000000001</v>
      </c>
      <c r="J138" s="9">
        <f t="shared" si="18"/>
        <v>852360.6</v>
      </c>
      <c r="K138" s="9">
        <f t="shared" si="19"/>
        <v>882692.7999999998</v>
      </c>
      <c r="L138" s="9">
        <f t="shared" si="20"/>
        <v>110177.6</v>
      </c>
      <c r="M138" s="9">
        <f t="shared" si="21"/>
        <v>851723.0444444445</v>
      </c>
      <c r="N138" s="9">
        <f t="shared" si="22"/>
        <v>5217487.777777778</v>
      </c>
      <c r="O138" s="15">
        <f t="shared" si="23"/>
        <v>190361</v>
      </c>
    </row>
    <row r="139" spans="1:15" ht="12.75">
      <c r="A139" s="1">
        <v>36662</v>
      </c>
      <c r="B139" s="4">
        <v>37.4</v>
      </c>
      <c r="C139" s="4">
        <v>41.2</v>
      </c>
      <c r="D139" s="4">
        <v>37.6</v>
      </c>
      <c r="E139" s="7">
        <v>139538</v>
      </c>
      <c r="F139" s="7">
        <v>654</v>
      </c>
      <c r="G139" s="6">
        <v>21764</v>
      </c>
      <c r="H139" s="9">
        <f t="shared" si="16"/>
        <v>5218721.2</v>
      </c>
      <c r="I139" s="9">
        <f t="shared" si="17"/>
        <v>26944.800000000003</v>
      </c>
      <c r="J139" s="9">
        <f t="shared" si="18"/>
        <v>818326.4</v>
      </c>
      <c r="K139" s="9">
        <f t="shared" si="19"/>
        <v>876933.2000000002</v>
      </c>
      <c r="L139" s="9">
        <f t="shared" si="20"/>
        <v>26898.000000000004</v>
      </c>
      <c r="M139" s="9">
        <f t="shared" si="21"/>
        <v>817688.8444444445</v>
      </c>
      <c r="N139" s="9">
        <f t="shared" si="22"/>
        <v>5211728.177777778</v>
      </c>
      <c r="O139" s="15">
        <f t="shared" si="23"/>
        <v>161956</v>
      </c>
    </row>
    <row r="140" spans="1:15" ht="12.75">
      <c r="A140" s="1">
        <v>36663</v>
      </c>
      <c r="B140" s="4">
        <v>37.8</v>
      </c>
      <c r="C140" s="4">
        <v>41.2</v>
      </c>
      <c r="D140" s="4">
        <v>40.5</v>
      </c>
      <c r="E140" s="7">
        <v>146205</v>
      </c>
      <c r="F140" s="7">
        <v>3232</v>
      </c>
      <c r="G140" s="6">
        <v>20877</v>
      </c>
      <c r="H140" s="9">
        <f t="shared" si="16"/>
        <v>5526549</v>
      </c>
      <c r="I140" s="9">
        <f t="shared" si="17"/>
        <v>133158.40000000002</v>
      </c>
      <c r="J140" s="9">
        <f t="shared" si="18"/>
        <v>845518.5</v>
      </c>
      <c r="K140" s="9">
        <f t="shared" si="19"/>
        <v>1184761</v>
      </c>
      <c r="L140" s="9">
        <f t="shared" si="20"/>
        <v>133111.60000000003</v>
      </c>
      <c r="M140" s="9">
        <f t="shared" si="21"/>
        <v>844880.9444444445</v>
      </c>
      <c r="N140" s="9">
        <f t="shared" si="22"/>
        <v>5519555.977777778</v>
      </c>
      <c r="O140" s="15">
        <f t="shared" si="23"/>
        <v>170314</v>
      </c>
    </row>
    <row r="141" spans="1:15" ht="12.75">
      <c r="A141" s="1">
        <v>36664</v>
      </c>
      <c r="B141" s="4">
        <v>38.4</v>
      </c>
      <c r="C141" s="4">
        <v>48.7</v>
      </c>
      <c r="D141" s="4">
        <v>48.5</v>
      </c>
      <c r="E141" s="7">
        <v>144731</v>
      </c>
      <c r="F141" s="7">
        <v>2999</v>
      </c>
      <c r="G141" s="6">
        <v>20578</v>
      </c>
      <c r="H141" s="9">
        <f t="shared" si="16"/>
        <v>5557670.399999999</v>
      </c>
      <c r="I141" s="9">
        <f t="shared" si="17"/>
        <v>146051.30000000002</v>
      </c>
      <c r="J141" s="9">
        <f t="shared" si="18"/>
        <v>998033</v>
      </c>
      <c r="K141" s="9">
        <f t="shared" si="19"/>
        <v>1215882.3999999994</v>
      </c>
      <c r="L141" s="9">
        <f t="shared" si="20"/>
        <v>146004.50000000003</v>
      </c>
      <c r="M141" s="9">
        <f t="shared" si="21"/>
        <v>997395.4444444445</v>
      </c>
      <c r="N141" s="9">
        <f t="shared" si="22"/>
        <v>5550677.377777778</v>
      </c>
      <c r="O141" s="15">
        <f t="shared" si="23"/>
        <v>168308</v>
      </c>
    </row>
    <row r="142" spans="1:15" ht="12.75">
      <c r="A142" s="1">
        <v>36665</v>
      </c>
      <c r="B142" s="4">
        <v>41</v>
      </c>
      <c r="C142" s="4">
        <v>53.3</v>
      </c>
      <c r="D142" s="4">
        <v>57.2</v>
      </c>
      <c r="E142" s="7">
        <v>146230</v>
      </c>
      <c r="F142" s="7">
        <v>208</v>
      </c>
      <c r="G142" s="6">
        <v>23842</v>
      </c>
      <c r="H142" s="9">
        <f t="shared" si="16"/>
        <v>5995430</v>
      </c>
      <c r="I142" s="9">
        <f t="shared" si="17"/>
        <v>11086.4</v>
      </c>
      <c r="J142" s="9">
        <f t="shared" si="18"/>
        <v>1363762.4000000001</v>
      </c>
      <c r="K142" s="9">
        <f t="shared" si="19"/>
        <v>1653642</v>
      </c>
      <c r="L142" s="9">
        <f t="shared" si="20"/>
        <v>11039.6</v>
      </c>
      <c r="M142" s="9">
        <f t="shared" si="21"/>
        <v>1363124.8444444446</v>
      </c>
      <c r="N142" s="9">
        <f t="shared" si="22"/>
        <v>5988436.977777778</v>
      </c>
      <c r="O142" s="15">
        <f t="shared" si="23"/>
        <v>170280</v>
      </c>
    </row>
    <row r="143" spans="1:15" ht="12.75">
      <c r="A143" s="1">
        <v>36666</v>
      </c>
      <c r="B143" s="4">
        <v>38.9</v>
      </c>
      <c r="C143" s="4">
        <v>53.9</v>
      </c>
      <c r="D143" s="4">
        <v>61.1</v>
      </c>
      <c r="E143" s="7">
        <v>138515</v>
      </c>
      <c r="F143" s="7">
        <v>453</v>
      </c>
      <c r="G143" s="6">
        <v>23514</v>
      </c>
      <c r="H143" s="9">
        <f t="shared" si="16"/>
        <v>5388233.5</v>
      </c>
      <c r="I143" s="9">
        <f t="shared" si="17"/>
        <v>24416.7</v>
      </c>
      <c r="J143" s="9">
        <f t="shared" si="18"/>
        <v>1436705.4000000001</v>
      </c>
      <c r="K143" s="9">
        <f t="shared" si="19"/>
        <v>1046445.5</v>
      </c>
      <c r="L143" s="9">
        <f t="shared" si="20"/>
        <v>24369.9</v>
      </c>
      <c r="M143" s="9">
        <f t="shared" si="21"/>
        <v>1436067.8444444446</v>
      </c>
      <c r="N143" s="9">
        <f t="shared" si="22"/>
        <v>5381240.477777778</v>
      </c>
      <c r="O143" s="15">
        <f t="shared" si="23"/>
        <v>162482</v>
      </c>
    </row>
    <row r="144" spans="1:15" ht="12.75">
      <c r="A144" s="1">
        <v>36667</v>
      </c>
      <c r="B144" s="4">
        <v>40.7</v>
      </c>
      <c r="C144" s="4">
        <v>93.6</v>
      </c>
      <c r="D144" s="4">
        <v>187</v>
      </c>
      <c r="E144" s="7">
        <v>134445</v>
      </c>
      <c r="F144" s="7">
        <v>450</v>
      </c>
      <c r="G144" s="6">
        <v>22482</v>
      </c>
      <c r="H144" s="9">
        <f t="shared" si="16"/>
        <v>5471911.5</v>
      </c>
      <c r="I144" s="9">
        <f t="shared" si="17"/>
        <v>42120</v>
      </c>
      <c r="J144" s="9">
        <f t="shared" si="18"/>
        <v>4204134</v>
      </c>
      <c r="K144" s="9">
        <f t="shared" si="19"/>
        <v>1130123.5</v>
      </c>
      <c r="L144" s="9">
        <f t="shared" si="20"/>
        <v>42073.2</v>
      </c>
      <c r="M144" s="9">
        <f t="shared" si="21"/>
        <v>4203496.444444444</v>
      </c>
      <c r="N144" s="9">
        <f t="shared" si="22"/>
        <v>5464918.477777778</v>
      </c>
      <c r="O144" s="15">
        <f t="shared" si="23"/>
        <v>157377</v>
      </c>
    </row>
    <row r="145" spans="1:15" ht="12.75">
      <c r="A145" s="1">
        <v>36668</v>
      </c>
      <c r="B145" s="4">
        <v>110.4</v>
      </c>
      <c r="C145" s="4">
        <v>133.5</v>
      </c>
      <c r="D145" s="4">
        <v>327.9</v>
      </c>
      <c r="E145" s="7">
        <v>156739</v>
      </c>
      <c r="F145" s="7">
        <v>1007</v>
      </c>
      <c r="G145" s="6">
        <v>22590</v>
      </c>
      <c r="H145" s="9">
        <f t="shared" si="16"/>
        <v>17303985.6</v>
      </c>
      <c r="I145" s="9">
        <f t="shared" si="17"/>
        <v>134434.5</v>
      </c>
      <c r="J145" s="9">
        <f t="shared" si="18"/>
        <v>7407260.999999999</v>
      </c>
      <c r="K145" s="9">
        <f t="shared" si="19"/>
        <v>12962197.600000001</v>
      </c>
      <c r="L145" s="9">
        <f t="shared" si="20"/>
        <v>134387.7</v>
      </c>
      <c r="M145" s="9">
        <f t="shared" si="21"/>
        <v>7406623.444444443</v>
      </c>
      <c r="N145" s="9">
        <f t="shared" si="22"/>
        <v>17296992.57777778</v>
      </c>
      <c r="O145" s="15">
        <f t="shared" si="23"/>
        <v>180336</v>
      </c>
    </row>
    <row r="146" spans="1:15" ht="12.75">
      <c r="A146" s="1">
        <v>36669</v>
      </c>
      <c r="B146" s="4">
        <v>255.3</v>
      </c>
      <c r="C146" s="4">
        <v>91.8</v>
      </c>
      <c r="D146" s="4">
        <v>86.8</v>
      </c>
      <c r="E146" s="7">
        <v>168090</v>
      </c>
      <c r="F146" s="7">
        <v>527</v>
      </c>
      <c r="G146" s="6">
        <v>18910</v>
      </c>
      <c r="H146" s="9">
        <f t="shared" si="16"/>
        <v>42913377</v>
      </c>
      <c r="I146" s="9">
        <f t="shared" si="17"/>
        <v>48378.6</v>
      </c>
      <c r="J146" s="9">
        <f t="shared" si="18"/>
        <v>1641388</v>
      </c>
      <c r="K146" s="9">
        <f t="shared" si="19"/>
        <v>38571589</v>
      </c>
      <c r="L146" s="9">
        <f t="shared" si="20"/>
        <v>48331.799999999996</v>
      </c>
      <c r="M146" s="9">
        <f t="shared" si="21"/>
        <v>1640750.4444444445</v>
      </c>
      <c r="N146" s="9">
        <f t="shared" si="22"/>
        <v>42906383.97777778</v>
      </c>
      <c r="O146" s="15">
        <f t="shared" si="23"/>
        <v>187527</v>
      </c>
    </row>
    <row r="147" spans="1:15" ht="12.75">
      <c r="A147" s="1">
        <v>36670</v>
      </c>
      <c r="B147" s="4">
        <v>109.3</v>
      </c>
      <c r="C147" s="4">
        <v>52.2</v>
      </c>
      <c r="D147" s="4">
        <v>59.5</v>
      </c>
      <c r="E147" s="7">
        <v>158547</v>
      </c>
      <c r="F147" s="7">
        <v>984</v>
      </c>
      <c r="G147" s="6">
        <v>22766</v>
      </c>
      <c r="H147" s="9">
        <f t="shared" si="16"/>
        <v>17329187.099999998</v>
      </c>
      <c r="I147" s="9">
        <f t="shared" si="17"/>
        <v>51364.8</v>
      </c>
      <c r="J147" s="9">
        <f t="shared" si="18"/>
        <v>1354577</v>
      </c>
      <c r="K147" s="9">
        <f t="shared" si="19"/>
        <v>12987399.099999998</v>
      </c>
      <c r="L147" s="9">
        <f t="shared" si="20"/>
        <v>51318</v>
      </c>
      <c r="M147" s="9">
        <f t="shared" si="21"/>
        <v>1353939.4444444445</v>
      </c>
      <c r="N147" s="9">
        <f t="shared" si="22"/>
        <v>17322194.077777777</v>
      </c>
      <c r="O147" s="15">
        <f t="shared" si="23"/>
        <v>182297</v>
      </c>
    </row>
    <row r="148" spans="1:15" ht="12.75">
      <c r="A148" s="1">
        <v>36671</v>
      </c>
      <c r="B148" s="4">
        <v>53.2</v>
      </c>
      <c r="C148" s="4">
        <v>37.2</v>
      </c>
      <c r="D148" s="4">
        <v>36</v>
      </c>
      <c r="E148" s="7">
        <v>158343</v>
      </c>
      <c r="F148" s="7">
        <v>102</v>
      </c>
      <c r="G148" s="6">
        <v>19032</v>
      </c>
      <c r="H148" s="9">
        <f t="shared" si="16"/>
        <v>8423847.6</v>
      </c>
      <c r="I148" s="9">
        <f t="shared" si="17"/>
        <v>3794.4</v>
      </c>
      <c r="J148" s="9">
        <f t="shared" si="18"/>
        <v>685152</v>
      </c>
      <c r="K148" s="9">
        <f t="shared" si="19"/>
        <v>4082059.5999999996</v>
      </c>
      <c r="L148" s="9">
        <f t="shared" si="20"/>
        <v>3747.6</v>
      </c>
      <c r="M148" s="9">
        <f t="shared" si="21"/>
        <v>684514.4444444445</v>
      </c>
      <c r="N148" s="9">
        <f t="shared" si="22"/>
        <v>8416854.577777777</v>
      </c>
      <c r="O148" s="15">
        <f t="shared" si="23"/>
        <v>177477</v>
      </c>
    </row>
    <row r="149" spans="1:15" ht="12.75">
      <c r="A149" s="1">
        <v>36672</v>
      </c>
      <c r="B149" s="4">
        <v>48.2</v>
      </c>
      <c r="C149" s="4">
        <v>65.7</v>
      </c>
      <c r="D149" s="4">
        <v>69.5</v>
      </c>
      <c r="E149" s="7">
        <v>155034</v>
      </c>
      <c r="F149" s="7">
        <v>1938</v>
      </c>
      <c r="G149" s="6">
        <v>22251</v>
      </c>
      <c r="H149" s="9">
        <f t="shared" si="16"/>
        <v>7472638.800000001</v>
      </c>
      <c r="I149" s="9">
        <f t="shared" si="17"/>
        <v>127326.6</v>
      </c>
      <c r="J149" s="9">
        <f t="shared" si="18"/>
        <v>1546444.5</v>
      </c>
      <c r="K149" s="9">
        <f t="shared" si="19"/>
        <v>3130850.8000000007</v>
      </c>
      <c r="L149" s="9">
        <f t="shared" si="20"/>
        <v>127279.8</v>
      </c>
      <c r="M149" s="9">
        <f t="shared" si="21"/>
        <v>1545806.9444444445</v>
      </c>
      <c r="N149" s="9">
        <f t="shared" si="22"/>
        <v>7465645.777777779</v>
      </c>
      <c r="O149" s="15">
        <f t="shared" si="23"/>
        <v>179223</v>
      </c>
    </row>
    <row r="150" spans="1:15" ht="12.75">
      <c r="A150" s="1">
        <v>36673</v>
      </c>
      <c r="B150" s="4">
        <v>40.9</v>
      </c>
      <c r="C150" s="4">
        <v>74</v>
      </c>
      <c r="D150" s="4">
        <v>71</v>
      </c>
      <c r="E150" s="7">
        <v>143476</v>
      </c>
      <c r="F150" s="7">
        <v>531</v>
      </c>
      <c r="G150" s="6">
        <v>24158</v>
      </c>
      <c r="H150" s="9">
        <f t="shared" si="16"/>
        <v>5868168.399999999</v>
      </c>
      <c r="I150" s="9">
        <f t="shared" si="17"/>
        <v>39294</v>
      </c>
      <c r="J150" s="9">
        <f t="shared" si="18"/>
        <v>1715218</v>
      </c>
      <c r="K150" s="9">
        <f t="shared" si="19"/>
        <v>1526380.3999999994</v>
      </c>
      <c r="L150" s="9">
        <f t="shared" si="20"/>
        <v>39247.2</v>
      </c>
      <c r="M150" s="9">
        <f t="shared" si="21"/>
        <v>1714580.4444444445</v>
      </c>
      <c r="N150" s="9">
        <f t="shared" si="22"/>
        <v>5861175.377777778</v>
      </c>
      <c r="O150" s="15">
        <f t="shared" si="23"/>
        <v>168165</v>
      </c>
    </row>
    <row r="151" spans="1:15" ht="12.75">
      <c r="A151" s="1">
        <v>36674</v>
      </c>
      <c r="B151" s="4">
        <v>42.5</v>
      </c>
      <c r="C151" s="4">
        <v>59</v>
      </c>
      <c r="D151" s="4">
        <v>64</v>
      </c>
      <c r="E151" s="7">
        <v>164768</v>
      </c>
      <c r="F151" s="7">
        <v>599</v>
      </c>
      <c r="G151" s="6">
        <v>17567</v>
      </c>
      <c r="H151" s="9">
        <f t="shared" si="16"/>
        <v>7002640</v>
      </c>
      <c r="I151" s="9">
        <f t="shared" si="17"/>
        <v>35341</v>
      </c>
      <c r="J151" s="9">
        <f t="shared" si="18"/>
        <v>1124288</v>
      </c>
      <c r="K151" s="9">
        <f t="shared" si="19"/>
        <v>2660852</v>
      </c>
      <c r="L151" s="9">
        <f t="shared" si="20"/>
        <v>35294.2</v>
      </c>
      <c r="M151" s="9">
        <f t="shared" si="21"/>
        <v>1123650.4444444445</v>
      </c>
      <c r="N151" s="9">
        <f t="shared" si="22"/>
        <v>6995646.977777778</v>
      </c>
      <c r="O151" s="15">
        <f t="shared" si="23"/>
        <v>182934</v>
      </c>
    </row>
    <row r="152" spans="1:15" ht="12.75">
      <c r="A152" s="1">
        <v>36675</v>
      </c>
      <c r="B152" s="4">
        <v>46.9</v>
      </c>
      <c r="C152" s="4">
        <v>40.5</v>
      </c>
      <c r="D152" s="4">
        <v>47.3</v>
      </c>
      <c r="E152" s="7">
        <v>173897</v>
      </c>
      <c r="F152" s="7">
        <v>235</v>
      </c>
      <c r="G152" s="6">
        <v>15910</v>
      </c>
      <c r="H152" s="9">
        <f t="shared" si="16"/>
        <v>8155769.3</v>
      </c>
      <c r="I152" s="9">
        <f t="shared" si="17"/>
        <v>9517.5</v>
      </c>
      <c r="J152" s="9">
        <f t="shared" si="18"/>
        <v>752543</v>
      </c>
      <c r="K152" s="9">
        <f t="shared" si="19"/>
        <v>3813981.3</v>
      </c>
      <c r="L152" s="9">
        <f t="shared" si="20"/>
        <v>9470.7</v>
      </c>
      <c r="M152" s="9">
        <f t="shared" si="21"/>
        <v>751905.4444444445</v>
      </c>
      <c r="N152" s="9">
        <f t="shared" si="22"/>
        <v>8148776.277777778</v>
      </c>
      <c r="O152" s="15">
        <f t="shared" si="23"/>
        <v>190042</v>
      </c>
    </row>
    <row r="153" spans="1:15" ht="12.75">
      <c r="A153" s="1">
        <v>36676</v>
      </c>
      <c r="B153" s="4">
        <v>51.2</v>
      </c>
      <c r="C153" s="4">
        <v>34</v>
      </c>
      <c r="D153" s="4">
        <v>59.4</v>
      </c>
      <c r="E153" s="7">
        <v>174341</v>
      </c>
      <c r="F153" s="7">
        <v>432</v>
      </c>
      <c r="G153" s="6">
        <v>19078</v>
      </c>
      <c r="H153" s="9">
        <f t="shared" si="16"/>
        <v>8926259.200000001</v>
      </c>
      <c r="I153" s="9">
        <f t="shared" si="17"/>
        <v>14688</v>
      </c>
      <c r="J153" s="9">
        <f t="shared" si="18"/>
        <v>1133233.2</v>
      </c>
      <c r="K153" s="9">
        <f t="shared" si="19"/>
        <v>4584471.200000001</v>
      </c>
      <c r="L153" s="9">
        <f t="shared" si="20"/>
        <v>14641.2</v>
      </c>
      <c r="M153" s="9">
        <f t="shared" si="21"/>
        <v>1132595.6444444444</v>
      </c>
      <c r="N153" s="9">
        <f t="shared" si="22"/>
        <v>8919266.177777778</v>
      </c>
      <c r="O153" s="15">
        <f t="shared" si="23"/>
        <v>193851</v>
      </c>
    </row>
    <row r="154" spans="1:15" ht="12.75">
      <c r="A154" s="1">
        <v>36677</v>
      </c>
      <c r="B154" s="4">
        <v>51.7</v>
      </c>
      <c r="C154" s="4">
        <v>180</v>
      </c>
      <c r="D154" s="4">
        <v>94.2</v>
      </c>
      <c r="E154" s="7">
        <v>173966</v>
      </c>
      <c r="F154" s="7">
        <v>949</v>
      </c>
      <c r="G154" s="6">
        <v>19714</v>
      </c>
      <c r="H154" s="9">
        <f t="shared" si="16"/>
        <v>8994042.200000001</v>
      </c>
      <c r="I154" s="9">
        <f t="shared" si="17"/>
        <v>170820</v>
      </c>
      <c r="J154" s="9">
        <f t="shared" si="18"/>
        <v>1857058.8</v>
      </c>
      <c r="K154" s="9">
        <f t="shared" si="19"/>
        <v>4652254.200000001</v>
      </c>
      <c r="L154" s="9">
        <f t="shared" si="20"/>
        <v>170773.2</v>
      </c>
      <c r="M154" s="9">
        <f t="shared" si="21"/>
        <v>1856421.2444444445</v>
      </c>
      <c r="N154" s="9">
        <f t="shared" si="22"/>
        <v>8987049.177777778</v>
      </c>
      <c r="O154" s="15">
        <f t="shared" si="23"/>
        <v>194629</v>
      </c>
    </row>
    <row r="155" spans="1:15" ht="12.75">
      <c r="A155" s="1">
        <v>36678</v>
      </c>
      <c r="B155" s="4">
        <v>49.3</v>
      </c>
      <c r="C155" s="4">
        <v>91.6</v>
      </c>
      <c r="D155" s="4">
        <v>104.1</v>
      </c>
      <c r="E155" s="7">
        <v>172831</v>
      </c>
      <c r="F155" s="7">
        <v>1490</v>
      </c>
      <c r="G155" s="6">
        <v>18768</v>
      </c>
      <c r="H155" s="9">
        <f t="shared" si="16"/>
        <v>8520568.299999999</v>
      </c>
      <c r="I155" s="9">
        <f t="shared" si="17"/>
        <v>136484</v>
      </c>
      <c r="J155" s="9">
        <f t="shared" si="18"/>
        <v>1953748.7999999998</v>
      </c>
      <c r="K155" s="9">
        <f t="shared" si="19"/>
        <v>4178780.299999999</v>
      </c>
      <c r="L155" s="9">
        <f t="shared" si="20"/>
        <v>136437.2</v>
      </c>
      <c r="M155" s="9">
        <f t="shared" si="21"/>
        <v>1953111.2444444443</v>
      </c>
      <c r="N155" s="9">
        <f t="shared" si="22"/>
        <v>8513575.277777776</v>
      </c>
      <c r="O155" s="15">
        <f t="shared" si="23"/>
        <v>193089</v>
      </c>
    </row>
    <row r="156" spans="1:15" ht="12.75">
      <c r="A156" s="1">
        <v>36679</v>
      </c>
      <c r="B156" s="4">
        <v>62.6</v>
      </c>
      <c r="C156" s="4">
        <v>50.7</v>
      </c>
      <c r="D156" s="4">
        <v>50.7</v>
      </c>
      <c r="E156" s="7">
        <v>174269</v>
      </c>
      <c r="F156" s="7">
        <v>1198</v>
      </c>
      <c r="G156" s="6">
        <v>18757</v>
      </c>
      <c r="H156" s="9">
        <f t="shared" si="16"/>
        <v>10909239.4</v>
      </c>
      <c r="I156" s="9">
        <f t="shared" si="17"/>
        <v>60738.600000000006</v>
      </c>
      <c r="J156" s="9">
        <f t="shared" si="18"/>
        <v>950979.9</v>
      </c>
      <c r="K156" s="9">
        <f t="shared" si="19"/>
        <v>6567451.4</v>
      </c>
      <c r="L156" s="9">
        <f t="shared" si="20"/>
        <v>60691.8</v>
      </c>
      <c r="M156" s="9">
        <f t="shared" si="21"/>
        <v>950342.3444444445</v>
      </c>
      <c r="N156" s="9">
        <f t="shared" si="22"/>
        <v>10902246.377777778</v>
      </c>
      <c r="O156" s="15">
        <f t="shared" si="23"/>
        <v>194224</v>
      </c>
    </row>
    <row r="157" spans="1:15" ht="12.75">
      <c r="A157" s="1">
        <v>36680</v>
      </c>
      <c r="B157" s="4">
        <v>65.9</v>
      </c>
      <c r="C157" s="4">
        <v>30.3</v>
      </c>
      <c r="D157" s="4">
        <v>34.6</v>
      </c>
      <c r="E157" s="7">
        <v>166192</v>
      </c>
      <c r="F157" s="7">
        <v>645</v>
      </c>
      <c r="G157" s="6">
        <v>19533</v>
      </c>
      <c r="H157" s="9">
        <f t="shared" si="16"/>
        <v>10952052.8</v>
      </c>
      <c r="I157" s="9">
        <f t="shared" si="17"/>
        <v>19543.5</v>
      </c>
      <c r="J157" s="9">
        <f t="shared" si="18"/>
        <v>675841.8</v>
      </c>
      <c r="K157" s="9">
        <f t="shared" si="19"/>
        <v>6610264.800000001</v>
      </c>
      <c r="L157" s="9">
        <f t="shared" si="20"/>
        <v>19496.7</v>
      </c>
      <c r="M157" s="9">
        <f t="shared" si="21"/>
        <v>675204.2444444445</v>
      </c>
      <c r="N157" s="9">
        <f t="shared" si="22"/>
        <v>10945059.777777778</v>
      </c>
      <c r="O157" s="15">
        <f t="shared" si="23"/>
        <v>186370</v>
      </c>
    </row>
    <row r="158" spans="1:15" ht="12.75">
      <c r="A158" s="1">
        <v>36681</v>
      </c>
      <c r="B158" s="4">
        <v>63</v>
      </c>
      <c r="C158" s="4">
        <v>69.4</v>
      </c>
      <c r="D158" s="4">
        <v>53.6</v>
      </c>
      <c r="E158" s="7">
        <v>168004</v>
      </c>
      <c r="F158" s="7">
        <v>712</v>
      </c>
      <c r="G158" s="6">
        <v>18958</v>
      </c>
      <c r="H158" s="9">
        <f t="shared" si="16"/>
        <v>10584252</v>
      </c>
      <c r="I158" s="9">
        <f t="shared" si="17"/>
        <v>49412.8</v>
      </c>
      <c r="J158" s="9">
        <f t="shared" si="18"/>
        <v>1016148.8</v>
      </c>
      <c r="K158" s="9">
        <f t="shared" si="19"/>
        <v>6242464</v>
      </c>
      <c r="L158" s="9">
        <f t="shared" si="20"/>
        <v>49366</v>
      </c>
      <c r="M158" s="9">
        <f t="shared" si="21"/>
        <v>1015511.2444444445</v>
      </c>
      <c r="N158" s="9">
        <f t="shared" si="22"/>
        <v>10577258.977777777</v>
      </c>
      <c r="O158" s="15">
        <f t="shared" si="23"/>
        <v>187674</v>
      </c>
    </row>
    <row r="159" spans="1:15" ht="12.75">
      <c r="A159" s="1">
        <v>36682</v>
      </c>
      <c r="B159" s="4">
        <v>56.9</v>
      </c>
      <c r="C159" s="4">
        <v>45.7</v>
      </c>
      <c r="D159" s="4">
        <v>46.9</v>
      </c>
      <c r="E159" s="7">
        <v>183133</v>
      </c>
      <c r="F159" s="7">
        <v>1111</v>
      </c>
      <c r="G159" s="6">
        <v>20904</v>
      </c>
      <c r="H159" s="9">
        <f t="shared" si="16"/>
        <v>10420267.7</v>
      </c>
      <c r="I159" s="9">
        <f t="shared" si="17"/>
        <v>50772.700000000004</v>
      </c>
      <c r="J159" s="9">
        <f t="shared" si="18"/>
        <v>980397.6</v>
      </c>
      <c r="K159" s="9">
        <f t="shared" si="19"/>
        <v>6078479.699999999</v>
      </c>
      <c r="L159" s="9">
        <f t="shared" si="20"/>
        <v>50725.9</v>
      </c>
      <c r="M159" s="9">
        <f t="shared" si="21"/>
        <v>979760.0444444445</v>
      </c>
      <c r="N159" s="9">
        <f t="shared" si="22"/>
        <v>10413274.677777776</v>
      </c>
      <c r="O159" s="15">
        <f t="shared" si="23"/>
        <v>205148</v>
      </c>
    </row>
    <row r="160" spans="1:15" ht="12.75">
      <c r="A160" s="1">
        <v>36683</v>
      </c>
      <c r="B160" s="4">
        <v>53.9</v>
      </c>
      <c r="C160" s="4">
        <v>141</v>
      </c>
      <c r="D160" s="4">
        <v>129.8</v>
      </c>
      <c r="E160" s="7">
        <v>180031</v>
      </c>
      <c r="F160" s="7">
        <v>1299</v>
      </c>
      <c r="G160" s="6">
        <v>24210</v>
      </c>
      <c r="H160" s="9">
        <f t="shared" si="16"/>
        <v>9703670.9</v>
      </c>
      <c r="I160" s="9">
        <f t="shared" si="17"/>
        <v>183159</v>
      </c>
      <c r="J160" s="9">
        <f t="shared" si="18"/>
        <v>3142458.0000000005</v>
      </c>
      <c r="K160" s="9">
        <f t="shared" si="19"/>
        <v>5361882.9</v>
      </c>
      <c r="L160" s="9">
        <f t="shared" si="20"/>
        <v>183112.2</v>
      </c>
      <c r="M160" s="9">
        <f t="shared" si="21"/>
        <v>3141820.444444445</v>
      </c>
      <c r="N160" s="9">
        <f t="shared" si="22"/>
        <v>9696677.877777778</v>
      </c>
      <c r="O160" s="15">
        <f t="shared" si="23"/>
        <v>205540</v>
      </c>
    </row>
    <row r="161" spans="1:15" ht="12.75">
      <c r="A161" s="1">
        <v>36684</v>
      </c>
      <c r="B161" s="4">
        <v>56.2</v>
      </c>
      <c r="C161" s="4">
        <v>80.1</v>
      </c>
      <c r="D161" s="4">
        <v>78.3</v>
      </c>
      <c r="E161" s="7">
        <v>183644</v>
      </c>
      <c r="F161" s="7">
        <v>1042</v>
      </c>
      <c r="G161" s="6">
        <v>20320</v>
      </c>
      <c r="H161" s="9">
        <f t="shared" si="16"/>
        <v>10320792.8</v>
      </c>
      <c r="I161" s="9">
        <f t="shared" si="17"/>
        <v>83464.2</v>
      </c>
      <c r="J161" s="9">
        <f t="shared" si="18"/>
        <v>1591056</v>
      </c>
      <c r="K161" s="9">
        <f t="shared" si="19"/>
        <v>5979004.800000001</v>
      </c>
      <c r="L161" s="9">
        <f t="shared" si="20"/>
        <v>83417.4</v>
      </c>
      <c r="M161" s="9">
        <f t="shared" si="21"/>
        <v>1590418.4444444445</v>
      </c>
      <c r="N161" s="9">
        <f t="shared" si="22"/>
        <v>10313799.777777778</v>
      </c>
      <c r="O161" s="15">
        <f t="shared" si="23"/>
        <v>205006</v>
      </c>
    </row>
    <row r="162" spans="1:15" ht="12.75">
      <c r="A162" s="1">
        <v>36685</v>
      </c>
      <c r="B162" s="4">
        <v>58.1</v>
      </c>
      <c r="C162" s="4">
        <v>61.5</v>
      </c>
      <c r="D162" s="4">
        <v>34</v>
      </c>
      <c r="E162" s="7">
        <v>180491</v>
      </c>
      <c r="F162" s="7">
        <v>1067</v>
      </c>
      <c r="G162" s="6">
        <v>17144</v>
      </c>
      <c r="H162" s="9">
        <f t="shared" si="16"/>
        <v>10486527.1</v>
      </c>
      <c r="I162" s="9">
        <f t="shared" si="17"/>
        <v>65620.5</v>
      </c>
      <c r="J162" s="9">
        <f t="shared" si="18"/>
        <v>582896</v>
      </c>
      <c r="K162" s="9">
        <f t="shared" si="19"/>
        <v>6144739.1</v>
      </c>
      <c r="L162" s="9">
        <f t="shared" si="20"/>
        <v>65573.7</v>
      </c>
      <c r="M162" s="9">
        <f t="shared" si="21"/>
        <v>582258.4444444445</v>
      </c>
      <c r="N162" s="9">
        <f t="shared" si="22"/>
        <v>10479534.077777777</v>
      </c>
      <c r="O162" s="15">
        <f t="shared" si="23"/>
        <v>198702</v>
      </c>
    </row>
    <row r="163" spans="1:15" ht="12.75">
      <c r="A163" s="1">
        <v>36686</v>
      </c>
      <c r="B163" s="4">
        <v>50.9</v>
      </c>
      <c r="C163" s="4">
        <v>52.1</v>
      </c>
      <c r="D163" s="4">
        <v>49.1</v>
      </c>
      <c r="E163" s="7">
        <v>184388</v>
      </c>
      <c r="F163" s="7">
        <v>1615</v>
      </c>
      <c r="G163" s="6">
        <v>25370</v>
      </c>
      <c r="H163" s="9">
        <f t="shared" si="16"/>
        <v>9385349.2</v>
      </c>
      <c r="I163" s="9">
        <f t="shared" si="17"/>
        <v>84141.5</v>
      </c>
      <c r="J163" s="9">
        <f t="shared" si="18"/>
        <v>1245667</v>
      </c>
      <c r="K163" s="9">
        <f t="shared" si="19"/>
        <v>5043561.199999999</v>
      </c>
      <c r="L163" s="9">
        <f t="shared" si="20"/>
        <v>84094.7</v>
      </c>
      <c r="M163" s="9">
        <f t="shared" si="21"/>
        <v>1245029.4444444445</v>
      </c>
      <c r="N163" s="9">
        <f t="shared" si="22"/>
        <v>9378356.177777776</v>
      </c>
      <c r="O163" s="15">
        <f t="shared" si="23"/>
        <v>211373</v>
      </c>
    </row>
    <row r="164" spans="1:15" ht="12.75">
      <c r="A164" s="1">
        <v>36687</v>
      </c>
      <c r="B164" s="4">
        <v>47</v>
      </c>
      <c r="C164" s="4">
        <v>59.8</v>
      </c>
      <c r="D164" s="4">
        <v>63.5</v>
      </c>
      <c r="E164" s="7">
        <v>159830</v>
      </c>
      <c r="F164" s="7">
        <v>767</v>
      </c>
      <c r="G164" s="6">
        <v>20514</v>
      </c>
      <c r="H164" s="9">
        <f t="shared" si="16"/>
        <v>7512010</v>
      </c>
      <c r="I164" s="9">
        <f t="shared" si="17"/>
        <v>45866.6</v>
      </c>
      <c r="J164" s="9">
        <f t="shared" si="18"/>
        <v>1302639</v>
      </c>
      <c r="K164" s="9">
        <f t="shared" si="19"/>
        <v>3170222</v>
      </c>
      <c r="L164" s="9">
        <f t="shared" si="20"/>
        <v>45819.799999999996</v>
      </c>
      <c r="M164" s="9">
        <f t="shared" si="21"/>
        <v>1302001.4444444445</v>
      </c>
      <c r="N164" s="9">
        <f t="shared" si="22"/>
        <v>7505016.977777778</v>
      </c>
      <c r="O164" s="15">
        <f t="shared" si="23"/>
        <v>181111</v>
      </c>
    </row>
    <row r="165" spans="1:15" ht="12.75">
      <c r="A165" s="1">
        <v>36688</v>
      </c>
      <c r="B165" s="4">
        <v>43.8</v>
      </c>
      <c r="C165" s="4">
        <v>71.8</v>
      </c>
      <c r="D165" s="4">
        <v>72.6</v>
      </c>
      <c r="E165" s="7">
        <v>154649</v>
      </c>
      <c r="F165" s="7">
        <v>839</v>
      </c>
      <c r="G165" s="6">
        <v>20087</v>
      </c>
      <c r="H165" s="9">
        <f t="shared" si="16"/>
        <v>6773626.199999999</v>
      </c>
      <c r="I165" s="9">
        <f t="shared" si="17"/>
        <v>60240.2</v>
      </c>
      <c r="J165" s="9">
        <f t="shared" si="18"/>
        <v>1458316.2</v>
      </c>
      <c r="K165" s="9">
        <f t="shared" si="19"/>
        <v>2431838.1999999993</v>
      </c>
      <c r="L165" s="9">
        <f t="shared" si="20"/>
        <v>60193.399999999994</v>
      </c>
      <c r="M165" s="9">
        <f t="shared" si="21"/>
        <v>1457678.6444444444</v>
      </c>
      <c r="N165" s="9">
        <f t="shared" si="22"/>
        <v>6766633.177777777</v>
      </c>
      <c r="O165" s="15">
        <f t="shared" si="23"/>
        <v>175575</v>
      </c>
    </row>
    <row r="166" spans="1:15" ht="12.75">
      <c r="A166" s="1">
        <v>36689</v>
      </c>
      <c r="B166" s="4">
        <v>77</v>
      </c>
      <c r="C166" s="4">
        <v>64.7</v>
      </c>
      <c r="D166" s="4">
        <v>82.5</v>
      </c>
      <c r="E166" s="7">
        <v>175547</v>
      </c>
      <c r="F166" s="7">
        <v>411.6</v>
      </c>
      <c r="G166" s="6">
        <v>20454.4</v>
      </c>
      <c r="H166" s="9">
        <f t="shared" si="16"/>
        <v>13517119</v>
      </c>
      <c r="I166" s="9">
        <f t="shared" si="17"/>
        <v>26630.520000000004</v>
      </c>
      <c r="J166" s="9">
        <f t="shared" si="18"/>
        <v>1687488.0000000002</v>
      </c>
      <c r="K166" s="9">
        <f t="shared" si="19"/>
        <v>9175331</v>
      </c>
      <c r="L166" s="9">
        <f t="shared" si="20"/>
        <v>26583.720000000005</v>
      </c>
      <c r="M166" s="9">
        <f t="shared" si="21"/>
        <v>1686850.4444444447</v>
      </c>
      <c r="N166" s="9">
        <f t="shared" si="22"/>
        <v>13510125.977777777</v>
      </c>
      <c r="O166" s="15">
        <f t="shared" si="23"/>
        <v>196413</v>
      </c>
    </row>
    <row r="167" spans="1:15" ht="12.75">
      <c r="A167" s="1">
        <v>36690</v>
      </c>
      <c r="B167" s="4">
        <v>95.4</v>
      </c>
      <c r="C167" s="4">
        <v>511.1</v>
      </c>
      <c r="D167" s="4">
        <v>465.3</v>
      </c>
      <c r="E167" s="7">
        <v>183495</v>
      </c>
      <c r="F167" s="7">
        <v>1088</v>
      </c>
      <c r="G167" s="6">
        <v>23124</v>
      </c>
      <c r="H167" s="9">
        <f t="shared" si="16"/>
        <v>17505423</v>
      </c>
      <c r="I167" s="9">
        <f t="shared" si="17"/>
        <v>556076.8</v>
      </c>
      <c r="J167" s="9">
        <f t="shared" si="18"/>
        <v>10759597.200000001</v>
      </c>
      <c r="K167" s="9">
        <f t="shared" si="19"/>
        <v>13163635</v>
      </c>
      <c r="L167" s="9">
        <f t="shared" si="20"/>
        <v>556030</v>
      </c>
      <c r="M167" s="9">
        <f t="shared" si="21"/>
        <v>10758959.644444445</v>
      </c>
      <c r="N167" s="9">
        <f t="shared" si="22"/>
        <v>17498429.97777778</v>
      </c>
      <c r="O167" s="15">
        <f t="shared" si="23"/>
        <v>207707</v>
      </c>
    </row>
    <row r="168" spans="1:15" ht="12.75">
      <c r="A168" s="1">
        <v>36691</v>
      </c>
      <c r="B168" s="4">
        <v>302.2</v>
      </c>
      <c r="C168" s="4">
        <v>380.5</v>
      </c>
      <c r="D168" s="4">
        <v>435.2</v>
      </c>
      <c r="E168" s="7">
        <v>193396</v>
      </c>
      <c r="F168" s="7">
        <v>3525.84</v>
      </c>
      <c r="G168" s="6">
        <v>22661</v>
      </c>
      <c r="H168" s="9">
        <f t="shared" si="16"/>
        <v>58444271.199999996</v>
      </c>
      <c r="I168" s="9">
        <f t="shared" si="17"/>
        <v>1341582.12</v>
      </c>
      <c r="J168" s="9">
        <f t="shared" si="18"/>
        <v>9862067.2</v>
      </c>
      <c r="K168" s="9">
        <f t="shared" si="19"/>
        <v>54102483.199999996</v>
      </c>
      <c r="L168" s="9">
        <f t="shared" si="20"/>
        <v>1341535.32</v>
      </c>
      <c r="M168" s="9">
        <f t="shared" si="21"/>
        <v>9861429.644444443</v>
      </c>
      <c r="N168" s="9">
        <f t="shared" si="22"/>
        <v>58437278.177777775</v>
      </c>
      <c r="O168" s="15">
        <f t="shared" si="23"/>
        <v>219582.84</v>
      </c>
    </row>
    <row r="169" spans="1:15" ht="12.75">
      <c r="A169" s="1">
        <v>36692</v>
      </c>
      <c r="B169" s="4">
        <v>374.4</v>
      </c>
      <c r="C169" s="4">
        <v>135.9</v>
      </c>
      <c r="D169" s="4">
        <v>139.3</v>
      </c>
      <c r="E169" s="7">
        <v>193445</v>
      </c>
      <c r="F169" s="7">
        <v>1336</v>
      </c>
      <c r="G169" s="6">
        <v>14998</v>
      </c>
      <c r="H169" s="9">
        <f t="shared" si="16"/>
        <v>72425808</v>
      </c>
      <c r="I169" s="9">
        <f t="shared" si="17"/>
        <v>181562.4</v>
      </c>
      <c r="J169" s="9">
        <f t="shared" si="18"/>
        <v>2089221.4000000001</v>
      </c>
      <c r="K169" s="9">
        <f t="shared" si="19"/>
        <v>68084020</v>
      </c>
      <c r="L169" s="9">
        <f t="shared" si="20"/>
        <v>181515.6</v>
      </c>
      <c r="M169" s="9">
        <f t="shared" si="21"/>
        <v>2088583.8444444446</v>
      </c>
      <c r="N169" s="9">
        <f t="shared" si="22"/>
        <v>72418814.97777778</v>
      </c>
      <c r="O169" s="15">
        <f t="shared" si="23"/>
        <v>209779</v>
      </c>
    </row>
    <row r="170" spans="1:15" ht="12.75">
      <c r="A170" s="1">
        <v>36693</v>
      </c>
      <c r="B170" s="4">
        <v>285.1</v>
      </c>
      <c r="C170" s="4">
        <v>50.6</v>
      </c>
      <c r="D170" s="4">
        <v>51.5</v>
      </c>
      <c r="E170" s="7">
        <v>197735</v>
      </c>
      <c r="F170" s="7">
        <v>967.59</v>
      </c>
      <c r="G170" s="6">
        <v>16941</v>
      </c>
      <c r="H170" s="9">
        <f t="shared" si="16"/>
        <v>56374248.50000001</v>
      </c>
      <c r="I170" s="9">
        <f t="shared" si="17"/>
        <v>48960.054000000004</v>
      </c>
      <c r="J170" s="9">
        <f t="shared" si="18"/>
        <v>872461.5</v>
      </c>
      <c r="K170" s="9">
        <f t="shared" si="19"/>
        <v>52032460.50000001</v>
      </c>
      <c r="L170" s="9">
        <f t="shared" si="20"/>
        <v>48913.254</v>
      </c>
      <c r="M170" s="9">
        <f t="shared" si="21"/>
        <v>871823.9444444445</v>
      </c>
      <c r="N170" s="9">
        <f t="shared" si="22"/>
        <v>56367255.47777779</v>
      </c>
      <c r="O170" s="15">
        <f t="shared" si="23"/>
        <v>215643.59</v>
      </c>
    </row>
    <row r="171" spans="1:15" ht="12.75">
      <c r="A171" s="1">
        <v>36694</v>
      </c>
      <c r="B171" s="4">
        <v>71.73</v>
      </c>
      <c r="C171" s="4">
        <v>53.1</v>
      </c>
      <c r="D171" s="4">
        <v>50.1</v>
      </c>
      <c r="E171" s="7">
        <v>170630</v>
      </c>
      <c r="F171" s="7">
        <v>1428</v>
      </c>
      <c r="G171" s="6">
        <v>17689</v>
      </c>
      <c r="H171" s="9">
        <f t="shared" si="16"/>
        <v>12239289.9</v>
      </c>
      <c r="I171" s="9">
        <f t="shared" si="17"/>
        <v>75826.8</v>
      </c>
      <c r="J171" s="9">
        <f t="shared" si="18"/>
        <v>886218.9</v>
      </c>
      <c r="K171" s="9">
        <f t="shared" si="19"/>
        <v>7897501.9</v>
      </c>
      <c r="L171" s="9">
        <f t="shared" si="20"/>
        <v>75780</v>
      </c>
      <c r="M171" s="9">
        <f t="shared" si="21"/>
        <v>885581.3444444445</v>
      </c>
      <c r="N171" s="9">
        <f t="shared" si="22"/>
        <v>12232296.877777778</v>
      </c>
      <c r="O171" s="15">
        <f t="shared" si="23"/>
        <v>189747</v>
      </c>
    </row>
    <row r="172" spans="1:15" ht="12.75">
      <c r="A172" s="1">
        <v>36695</v>
      </c>
      <c r="B172" s="4">
        <v>54.1</v>
      </c>
      <c r="C172" s="4">
        <v>37.7</v>
      </c>
      <c r="D172" s="4">
        <v>41.1</v>
      </c>
      <c r="E172" s="7">
        <v>178466</v>
      </c>
      <c r="F172" s="7">
        <v>3390</v>
      </c>
      <c r="G172" s="6">
        <v>16509</v>
      </c>
      <c r="H172" s="9">
        <f t="shared" si="16"/>
        <v>9655010.6</v>
      </c>
      <c r="I172" s="9">
        <f t="shared" si="17"/>
        <v>127803.00000000001</v>
      </c>
      <c r="J172" s="9">
        <f t="shared" si="18"/>
        <v>678519.9</v>
      </c>
      <c r="K172" s="9">
        <f t="shared" si="19"/>
        <v>5313222.6</v>
      </c>
      <c r="L172" s="9">
        <f t="shared" si="20"/>
        <v>127756.20000000001</v>
      </c>
      <c r="M172" s="9">
        <f t="shared" si="21"/>
        <v>677882.3444444445</v>
      </c>
      <c r="N172" s="9">
        <f t="shared" si="22"/>
        <v>9648017.577777777</v>
      </c>
      <c r="O172" s="15">
        <f t="shared" si="23"/>
        <v>198365</v>
      </c>
    </row>
    <row r="173" spans="1:15" ht="12.75">
      <c r="A173" s="1">
        <v>36696</v>
      </c>
      <c r="B173" s="4">
        <v>68.1</v>
      </c>
      <c r="C173" s="4">
        <v>85.6</v>
      </c>
      <c r="D173" s="4">
        <v>101.4</v>
      </c>
      <c r="E173" s="7">
        <v>190370</v>
      </c>
      <c r="F173" s="7">
        <v>2191</v>
      </c>
      <c r="G173" s="6">
        <v>14426</v>
      </c>
      <c r="H173" s="9">
        <f t="shared" si="16"/>
        <v>12964196.999999998</v>
      </c>
      <c r="I173" s="9">
        <f t="shared" si="17"/>
        <v>187549.59999999998</v>
      </c>
      <c r="J173" s="9">
        <f t="shared" si="18"/>
        <v>1462796.4000000001</v>
      </c>
      <c r="K173" s="9">
        <f t="shared" si="19"/>
        <v>8622408.999999998</v>
      </c>
      <c r="L173" s="9">
        <f t="shared" si="20"/>
        <v>187502.8</v>
      </c>
      <c r="M173" s="9">
        <f t="shared" si="21"/>
        <v>1462158.8444444446</v>
      </c>
      <c r="N173" s="9">
        <f t="shared" si="22"/>
        <v>12957203.977777775</v>
      </c>
      <c r="O173" s="15">
        <f t="shared" si="23"/>
        <v>206987</v>
      </c>
    </row>
    <row r="174" spans="1:15" ht="12.75">
      <c r="A174" s="1">
        <v>36697</v>
      </c>
      <c r="B174" s="4">
        <v>55.7</v>
      </c>
      <c r="C174" s="4">
        <v>72.9</v>
      </c>
      <c r="D174" s="4">
        <v>74.8</v>
      </c>
      <c r="E174" s="7">
        <v>188257</v>
      </c>
      <c r="F174" s="7">
        <v>769</v>
      </c>
      <c r="G174" s="6">
        <v>16645</v>
      </c>
      <c r="H174" s="9">
        <f t="shared" si="16"/>
        <v>10485914.9</v>
      </c>
      <c r="I174" s="9">
        <f t="shared" si="17"/>
        <v>56060.100000000006</v>
      </c>
      <c r="J174" s="9">
        <f t="shared" si="18"/>
        <v>1245046</v>
      </c>
      <c r="K174" s="9">
        <f t="shared" si="19"/>
        <v>6144126.9</v>
      </c>
      <c r="L174" s="9">
        <f t="shared" si="20"/>
        <v>56013.3</v>
      </c>
      <c r="M174" s="9">
        <f t="shared" si="21"/>
        <v>1244408.4444444445</v>
      </c>
      <c r="N174" s="9">
        <f t="shared" si="22"/>
        <v>10478921.877777778</v>
      </c>
      <c r="O174" s="15">
        <f t="shared" si="23"/>
        <v>205671</v>
      </c>
    </row>
    <row r="175" spans="1:15" ht="12.75">
      <c r="A175" s="1">
        <v>36698</v>
      </c>
      <c r="B175" s="4">
        <v>67</v>
      </c>
      <c r="C175" s="4">
        <v>291.6</v>
      </c>
      <c r="D175" s="4">
        <v>270.5</v>
      </c>
      <c r="E175" s="7">
        <v>184518</v>
      </c>
      <c r="F175" s="7">
        <v>583</v>
      </c>
      <c r="G175" s="6">
        <v>20999</v>
      </c>
      <c r="H175" s="9">
        <f t="shared" si="16"/>
        <v>12362706</v>
      </c>
      <c r="I175" s="9">
        <f t="shared" si="17"/>
        <v>170002.80000000002</v>
      </c>
      <c r="J175" s="9">
        <f t="shared" si="18"/>
        <v>5680229.5</v>
      </c>
      <c r="K175" s="9">
        <f t="shared" si="19"/>
        <v>8020918</v>
      </c>
      <c r="L175" s="9">
        <f t="shared" si="20"/>
        <v>169956.00000000003</v>
      </c>
      <c r="M175" s="9">
        <f t="shared" si="21"/>
        <v>5679591.944444444</v>
      </c>
      <c r="N175" s="9">
        <f t="shared" si="22"/>
        <v>12355712.977777777</v>
      </c>
      <c r="O175" s="15">
        <f t="shared" si="23"/>
        <v>206100</v>
      </c>
    </row>
    <row r="176" spans="1:15" ht="12.75">
      <c r="A176" s="1">
        <v>36699</v>
      </c>
      <c r="B176" s="4">
        <v>109.9</v>
      </c>
      <c r="C176" s="4">
        <v>61.5</v>
      </c>
      <c r="D176" s="4">
        <v>138.2</v>
      </c>
      <c r="E176" s="7">
        <v>186456</v>
      </c>
      <c r="F176" s="7">
        <v>322</v>
      </c>
      <c r="G176" s="6">
        <v>15153</v>
      </c>
      <c r="H176" s="9">
        <f t="shared" si="16"/>
        <v>20491514.400000002</v>
      </c>
      <c r="I176" s="9">
        <f t="shared" si="17"/>
        <v>19803</v>
      </c>
      <c r="J176" s="9">
        <f t="shared" si="18"/>
        <v>2094144.5999999999</v>
      </c>
      <c r="K176" s="9">
        <f t="shared" si="19"/>
        <v>16149726.400000002</v>
      </c>
      <c r="L176" s="9">
        <f t="shared" si="20"/>
        <v>19756.2</v>
      </c>
      <c r="M176" s="9">
        <f t="shared" si="21"/>
        <v>2093507.0444444444</v>
      </c>
      <c r="N176" s="9">
        <f t="shared" si="22"/>
        <v>20484521.37777778</v>
      </c>
      <c r="O176" s="15">
        <f t="shared" si="23"/>
        <v>201931</v>
      </c>
    </row>
    <row r="177" spans="1:15" ht="12.75">
      <c r="A177" s="1">
        <v>36700</v>
      </c>
      <c r="B177" s="4">
        <v>102.4</v>
      </c>
      <c r="C177" s="4">
        <v>56</v>
      </c>
      <c r="D177" s="4">
        <v>59.8</v>
      </c>
      <c r="E177" s="7">
        <v>187493</v>
      </c>
      <c r="F177" s="7">
        <v>168</v>
      </c>
      <c r="G177" s="6">
        <v>15284</v>
      </c>
      <c r="H177" s="9">
        <f t="shared" si="16"/>
        <v>19199283.2</v>
      </c>
      <c r="I177" s="9">
        <f t="shared" si="17"/>
        <v>9408</v>
      </c>
      <c r="J177" s="9">
        <f t="shared" si="18"/>
        <v>913983.2</v>
      </c>
      <c r="K177" s="9">
        <f t="shared" si="19"/>
        <v>14857495.2</v>
      </c>
      <c r="L177" s="9">
        <f t="shared" si="20"/>
        <v>9361.2</v>
      </c>
      <c r="M177" s="9">
        <f t="shared" si="21"/>
        <v>913345.6444444444</v>
      </c>
      <c r="N177" s="9">
        <f t="shared" si="22"/>
        <v>19192290.17777778</v>
      </c>
      <c r="O177" s="15">
        <f t="shared" si="23"/>
        <v>202945</v>
      </c>
    </row>
    <row r="178" spans="1:15" ht="12.75">
      <c r="A178" s="1">
        <v>36701</v>
      </c>
      <c r="B178" s="4">
        <v>67.8</v>
      </c>
      <c r="C178" s="4">
        <v>62.6</v>
      </c>
      <c r="D178" s="4">
        <v>68.1</v>
      </c>
      <c r="E178" s="7">
        <v>158749</v>
      </c>
      <c r="F178" s="7">
        <v>1059</v>
      </c>
      <c r="G178" s="6">
        <v>13949</v>
      </c>
      <c r="H178" s="9">
        <f t="shared" si="16"/>
        <v>10763182.2</v>
      </c>
      <c r="I178" s="9">
        <f t="shared" si="17"/>
        <v>66293.40000000001</v>
      </c>
      <c r="J178" s="9">
        <f t="shared" si="18"/>
        <v>949926.8999999999</v>
      </c>
      <c r="K178" s="9">
        <f t="shared" si="19"/>
        <v>6421394.199999999</v>
      </c>
      <c r="L178" s="9">
        <f t="shared" si="20"/>
        <v>66246.6</v>
      </c>
      <c r="M178" s="9">
        <f t="shared" si="21"/>
        <v>949289.3444444444</v>
      </c>
      <c r="N178" s="9">
        <f t="shared" si="22"/>
        <v>10756189.177777776</v>
      </c>
      <c r="O178" s="15">
        <f t="shared" si="23"/>
        <v>173757</v>
      </c>
    </row>
    <row r="179" spans="1:15" ht="12.75">
      <c r="A179" s="1">
        <v>36702</v>
      </c>
      <c r="B179" s="4">
        <v>54.1</v>
      </c>
      <c r="C179" s="4">
        <v>86.2</v>
      </c>
      <c r="D179" s="4">
        <v>86.8</v>
      </c>
      <c r="E179" s="7">
        <v>156322</v>
      </c>
      <c r="F179" s="7">
        <v>1197</v>
      </c>
      <c r="G179" s="6">
        <v>16309</v>
      </c>
      <c r="H179" s="9">
        <f t="shared" si="16"/>
        <v>8457020.200000001</v>
      </c>
      <c r="I179" s="9">
        <f t="shared" si="17"/>
        <v>103181.40000000001</v>
      </c>
      <c r="J179" s="9">
        <f t="shared" si="18"/>
        <v>1415621.2</v>
      </c>
      <c r="K179" s="9">
        <f t="shared" si="19"/>
        <v>4115232.200000001</v>
      </c>
      <c r="L179" s="9">
        <f t="shared" si="20"/>
        <v>103134.6</v>
      </c>
      <c r="M179" s="9">
        <f t="shared" si="21"/>
        <v>1414983.6444444444</v>
      </c>
      <c r="N179" s="9">
        <f t="shared" si="22"/>
        <v>8450027.177777778</v>
      </c>
      <c r="O179" s="15">
        <f t="shared" si="23"/>
        <v>173828</v>
      </c>
    </row>
    <row r="180" spans="1:15" ht="12.75">
      <c r="A180" s="1">
        <v>36703</v>
      </c>
      <c r="B180" s="4">
        <v>140.4</v>
      </c>
      <c r="C180" s="4">
        <v>347.2</v>
      </c>
      <c r="D180" s="4">
        <v>332.7</v>
      </c>
      <c r="E180" s="7">
        <v>186929</v>
      </c>
      <c r="F180" s="7">
        <v>1771</v>
      </c>
      <c r="G180" s="6">
        <v>20596</v>
      </c>
      <c r="H180" s="9">
        <f t="shared" si="16"/>
        <v>26244831.6</v>
      </c>
      <c r="I180" s="9">
        <f t="shared" si="17"/>
        <v>614891.2</v>
      </c>
      <c r="J180" s="9">
        <f t="shared" si="18"/>
        <v>6852289.2</v>
      </c>
      <c r="K180" s="9">
        <f t="shared" si="19"/>
        <v>21903043.6</v>
      </c>
      <c r="L180" s="9">
        <f t="shared" si="20"/>
        <v>614844.3999999999</v>
      </c>
      <c r="M180" s="9">
        <f t="shared" si="21"/>
        <v>6851651.644444444</v>
      </c>
      <c r="N180" s="9">
        <f t="shared" si="22"/>
        <v>26237838.57777778</v>
      </c>
      <c r="O180" s="15">
        <f t="shared" si="23"/>
        <v>209296</v>
      </c>
    </row>
    <row r="181" spans="1:15" ht="12.75">
      <c r="A181" s="1">
        <v>36704</v>
      </c>
      <c r="B181" s="4">
        <v>262.3</v>
      </c>
      <c r="C181" s="4">
        <v>474.9</v>
      </c>
      <c r="D181" s="4">
        <v>422.4</v>
      </c>
      <c r="E181" s="7">
        <v>189589</v>
      </c>
      <c r="F181" s="7">
        <v>1719</v>
      </c>
      <c r="G181" s="6">
        <v>20007</v>
      </c>
      <c r="H181" s="9">
        <f t="shared" si="16"/>
        <v>49729194.7</v>
      </c>
      <c r="I181" s="9">
        <f t="shared" si="17"/>
        <v>816353.1</v>
      </c>
      <c r="J181" s="9">
        <f t="shared" si="18"/>
        <v>8450956.799999999</v>
      </c>
      <c r="K181" s="9">
        <f t="shared" si="19"/>
        <v>45387406.7</v>
      </c>
      <c r="L181" s="9">
        <f t="shared" si="20"/>
        <v>816306.2999999999</v>
      </c>
      <c r="M181" s="9">
        <f t="shared" si="21"/>
        <v>8450319.244444443</v>
      </c>
      <c r="N181" s="9">
        <f t="shared" si="22"/>
        <v>49722201.67777778</v>
      </c>
      <c r="O181" s="15">
        <f t="shared" si="23"/>
        <v>211315</v>
      </c>
    </row>
    <row r="182" spans="1:15" ht="12.75">
      <c r="A182" s="1">
        <v>36705</v>
      </c>
      <c r="B182" s="4">
        <v>443.8</v>
      </c>
      <c r="C182" s="4">
        <v>518.8</v>
      </c>
      <c r="D182" s="4">
        <v>419.7</v>
      </c>
      <c r="E182" s="7">
        <v>192975</v>
      </c>
      <c r="F182" s="7">
        <v>829</v>
      </c>
      <c r="G182" s="6">
        <v>17247</v>
      </c>
      <c r="H182" s="9">
        <f t="shared" si="16"/>
        <v>85642305</v>
      </c>
      <c r="I182" s="9">
        <f t="shared" si="17"/>
        <v>430085.19999999995</v>
      </c>
      <c r="J182" s="9">
        <f t="shared" si="18"/>
        <v>7238565.899999999</v>
      </c>
      <c r="K182" s="9">
        <f t="shared" si="19"/>
        <v>81300517</v>
      </c>
      <c r="L182" s="9">
        <f t="shared" si="20"/>
        <v>430038.39999999997</v>
      </c>
      <c r="M182" s="9">
        <f t="shared" si="21"/>
        <v>7237928.3444444435</v>
      </c>
      <c r="N182" s="9">
        <f t="shared" si="22"/>
        <v>85635311.97777778</v>
      </c>
      <c r="O182" s="15">
        <f t="shared" si="23"/>
        <v>211051</v>
      </c>
    </row>
    <row r="183" spans="1:15" ht="12.75">
      <c r="A183" s="1">
        <v>36706</v>
      </c>
      <c r="B183" s="4">
        <v>424.1</v>
      </c>
      <c r="C183" s="4">
        <v>260.1</v>
      </c>
      <c r="D183" s="4">
        <v>254.8</v>
      </c>
      <c r="E183" s="7">
        <v>195119</v>
      </c>
      <c r="F183" s="7">
        <v>921</v>
      </c>
      <c r="G183" s="6">
        <v>17103</v>
      </c>
      <c r="H183" s="9">
        <f t="shared" si="16"/>
        <v>82749967.9</v>
      </c>
      <c r="I183" s="9">
        <f t="shared" si="17"/>
        <v>239552.10000000003</v>
      </c>
      <c r="J183" s="9">
        <f t="shared" si="18"/>
        <v>4357844.4</v>
      </c>
      <c r="K183" s="9">
        <f t="shared" si="19"/>
        <v>78408179.9</v>
      </c>
      <c r="L183" s="9">
        <f t="shared" si="20"/>
        <v>239505.30000000005</v>
      </c>
      <c r="M183" s="9">
        <f t="shared" si="21"/>
        <v>4357206.844444444</v>
      </c>
      <c r="N183" s="9">
        <f t="shared" si="22"/>
        <v>82742974.87777779</v>
      </c>
      <c r="O183" s="15">
        <f t="shared" si="23"/>
        <v>213143</v>
      </c>
    </row>
    <row r="184" spans="1:15" ht="12.75">
      <c r="A184" s="1">
        <v>36707</v>
      </c>
      <c r="B184" s="4">
        <v>364.1</v>
      </c>
      <c r="C184" s="4">
        <v>64.7</v>
      </c>
      <c r="D184" s="4">
        <v>60.9</v>
      </c>
      <c r="E184" s="7">
        <v>200513</v>
      </c>
      <c r="F184" s="7">
        <v>1998</v>
      </c>
      <c r="G184" s="6">
        <v>14687</v>
      </c>
      <c r="H184" s="9">
        <f t="shared" si="16"/>
        <v>73006783.30000001</v>
      </c>
      <c r="I184" s="9">
        <f t="shared" si="17"/>
        <v>129270.6</v>
      </c>
      <c r="J184" s="9">
        <f t="shared" si="18"/>
        <v>894438.2999999999</v>
      </c>
      <c r="K184" s="9">
        <f t="shared" si="19"/>
        <v>68664995.30000001</v>
      </c>
      <c r="L184" s="9">
        <f t="shared" si="20"/>
        <v>129223.8</v>
      </c>
      <c r="M184" s="9">
        <f t="shared" si="21"/>
        <v>893800.7444444444</v>
      </c>
      <c r="N184" s="9">
        <f t="shared" si="22"/>
        <v>72999790.27777779</v>
      </c>
      <c r="O184" s="15">
        <f t="shared" si="23"/>
        <v>217198</v>
      </c>
    </row>
    <row r="185" spans="1:15" ht="12.75">
      <c r="A185" s="1">
        <v>36708</v>
      </c>
      <c r="B185" s="4">
        <v>76.6</v>
      </c>
      <c r="C185" s="4">
        <v>20.5</v>
      </c>
      <c r="D185" s="4">
        <v>94.6</v>
      </c>
      <c r="E185" s="7">
        <v>169791</v>
      </c>
      <c r="F185" s="7">
        <v>783</v>
      </c>
      <c r="G185" s="6">
        <v>19859</v>
      </c>
      <c r="H185" s="9">
        <f t="shared" si="16"/>
        <v>13005990.6</v>
      </c>
      <c r="I185" s="9">
        <f t="shared" si="17"/>
        <v>16051.5</v>
      </c>
      <c r="J185" s="9">
        <f t="shared" si="18"/>
        <v>1878661.4</v>
      </c>
      <c r="K185" s="9">
        <f t="shared" si="19"/>
        <v>8664202.6</v>
      </c>
      <c r="L185" s="9">
        <f t="shared" si="20"/>
        <v>16004.7</v>
      </c>
      <c r="M185" s="9">
        <f t="shared" si="21"/>
        <v>1878023.8444444444</v>
      </c>
      <c r="N185" s="9">
        <f t="shared" si="22"/>
        <v>12998997.577777777</v>
      </c>
      <c r="O185" s="15">
        <f t="shared" si="23"/>
        <v>190433</v>
      </c>
    </row>
    <row r="186" spans="1:15" ht="12.75">
      <c r="A186" s="1">
        <v>36709</v>
      </c>
      <c r="B186" s="4">
        <v>58</v>
      </c>
      <c r="C186" s="4">
        <v>67</v>
      </c>
      <c r="D186" s="4">
        <v>68.7</v>
      </c>
      <c r="E186" s="7">
        <v>165599</v>
      </c>
      <c r="F186" s="7">
        <v>220</v>
      </c>
      <c r="G186" s="6">
        <v>13268</v>
      </c>
      <c r="H186" s="9">
        <f t="shared" si="16"/>
        <v>9604742</v>
      </c>
      <c r="I186" s="9">
        <f t="shared" si="17"/>
        <v>14740</v>
      </c>
      <c r="J186" s="9">
        <f t="shared" si="18"/>
        <v>911511.6000000001</v>
      </c>
      <c r="K186" s="9">
        <f t="shared" si="19"/>
        <v>5262954</v>
      </c>
      <c r="L186" s="9">
        <f t="shared" si="20"/>
        <v>14693.2</v>
      </c>
      <c r="M186" s="9">
        <f t="shared" si="21"/>
        <v>910874.0444444446</v>
      </c>
      <c r="N186" s="9">
        <f t="shared" si="22"/>
        <v>9597748.977777777</v>
      </c>
      <c r="O186" s="15">
        <f t="shared" si="23"/>
        <v>179087</v>
      </c>
    </row>
    <row r="187" spans="1:15" ht="12.75">
      <c r="A187" s="1">
        <v>36710</v>
      </c>
      <c r="B187" s="4">
        <v>78.3</v>
      </c>
      <c r="C187" s="4">
        <v>23.9</v>
      </c>
      <c r="D187" s="4">
        <v>16.1</v>
      </c>
      <c r="E187" s="7">
        <v>175122</v>
      </c>
      <c r="F187" s="7">
        <v>658</v>
      </c>
      <c r="G187" s="6">
        <v>16880</v>
      </c>
      <c r="H187" s="9">
        <f t="shared" si="16"/>
        <v>13712052.6</v>
      </c>
      <c r="I187" s="9">
        <f t="shared" si="17"/>
        <v>15726.199999999999</v>
      </c>
      <c r="J187" s="9">
        <f t="shared" si="18"/>
        <v>271768</v>
      </c>
      <c r="K187" s="9">
        <f t="shared" si="19"/>
        <v>9370264.6</v>
      </c>
      <c r="L187" s="9">
        <f t="shared" si="20"/>
        <v>15679.4</v>
      </c>
      <c r="M187" s="9">
        <f t="shared" si="21"/>
        <v>271130.44444444444</v>
      </c>
      <c r="N187" s="9">
        <f t="shared" si="22"/>
        <v>13705059.577777777</v>
      </c>
      <c r="O187" s="15">
        <f t="shared" si="23"/>
        <v>192660</v>
      </c>
    </row>
    <row r="188" spans="1:15" ht="12.75">
      <c r="A188" s="1">
        <v>36711</v>
      </c>
      <c r="B188" s="4">
        <v>39.3</v>
      </c>
      <c r="C188" s="4">
        <v>47.5</v>
      </c>
      <c r="D188" s="4">
        <v>33.7</v>
      </c>
      <c r="E188" s="7">
        <v>171494</v>
      </c>
      <c r="F188" s="7">
        <v>568</v>
      </c>
      <c r="G188" s="6">
        <v>13672</v>
      </c>
      <c r="H188" s="9">
        <f t="shared" si="16"/>
        <v>6739714.199999999</v>
      </c>
      <c r="I188" s="9">
        <f t="shared" si="17"/>
        <v>26980</v>
      </c>
      <c r="J188" s="9">
        <f t="shared" si="18"/>
        <v>460746.4</v>
      </c>
      <c r="K188" s="9">
        <f t="shared" si="19"/>
        <v>2397926.1999999993</v>
      </c>
      <c r="L188" s="9">
        <f t="shared" si="20"/>
        <v>26933.2</v>
      </c>
      <c r="M188" s="9">
        <f t="shared" si="21"/>
        <v>460108.84444444446</v>
      </c>
      <c r="N188" s="9">
        <f t="shared" si="22"/>
        <v>6732721.177777777</v>
      </c>
      <c r="O188" s="15">
        <f t="shared" si="23"/>
        <v>185734</v>
      </c>
    </row>
    <row r="189" spans="1:15" ht="12.75">
      <c r="A189" s="1">
        <v>36712</v>
      </c>
      <c r="B189" s="4">
        <v>45.6</v>
      </c>
      <c r="C189" s="4">
        <v>52</v>
      </c>
      <c r="D189" s="4">
        <v>46.8</v>
      </c>
      <c r="E189" s="7">
        <v>183847</v>
      </c>
      <c r="F189" s="7">
        <v>1317</v>
      </c>
      <c r="G189" s="6">
        <v>19424</v>
      </c>
      <c r="H189" s="9">
        <f t="shared" si="16"/>
        <v>8383423.2</v>
      </c>
      <c r="I189" s="9">
        <f t="shared" si="17"/>
        <v>68484</v>
      </c>
      <c r="J189" s="9">
        <f t="shared" si="18"/>
        <v>909043.2</v>
      </c>
      <c r="K189" s="9">
        <f t="shared" si="19"/>
        <v>4041635.2</v>
      </c>
      <c r="L189" s="9">
        <f t="shared" si="20"/>
        <v>68437.2</v>
      </c>
      <c r="M189" s="9">
        <f t="shared" si="21"/>
        <v>908405.6444444444</v>
      </c>
      <c r="N189" s="9">
        <f t="shared" si="22"/>
        <v>8376430.177777778</v>
      </c>
      <c r="O189" s="15">
        <f t="shared" si="23"/>
        <v>204588</v>
      </c>
    </row>
    <row r="190" spans="1:15" ht="12.75">
      <c r="A190" s="1">
        <v>36713</v>
      </c>
      <c r="B190" s="4">
        <v>40.5</v>
      </c>
      <c r="C190" s="4">
        <v>59.4</v>
      </c>
      <c r="D190" s="4">
        <v>56.4</v>
      </c>
      <c r="E190" s="7">
        <v>188195</v>
      </c>
      <c r="F190" s="7">
        <v>496</v>
      </c>
      <c r="G190" s="6">
        <v>15240</v>
      </c>
      <c r="H190" s="9">
        <f t="shared" si="16"/>
        <v>7621897.5</v>
      </c>
      <c r="I190" s="9">
        <f t="shared" si="17"/>
        <v>29462.399999999998</v>
      </c>
      <c r="J190" s="9">
        <f t="shared" si="18"/>
        <v>859536</v>
      </c>
      <c r="K190" s="9">
        <f t="shared" si="19"/>
        <v>3280109.5</v>
      </c>
      <c r="L190" s="9">
        <f t="shared" si="20"/>
        <v>29415.6</v>
      </c>
      <c r="M190" s="9">
        <f t="shared" si="21"/>
        <v>858898.4444444445</v>
      </c>
      <c r="N190" s="9">
        <f t="shared" si="22"/>
        <v>7614904.477777778</v>
      </c>
      <c r="O190" s="15">
        <f t="shared" si="23"/>
        <v>203931</v>
      </c>
    </row>
    <row r="191" spans="1:15" ht="12.75">
      <c r="A191" s="1">
        <v>36714</v>
      </c>
      <c r="B191" s="4">
        <v>46.5</v>
      </c>
      <c r="C191" s="4">
        <v>53.3</v>
      </c>
      <c r="D191" s="4">
        <v>54.1</v>
      </c>
      <c r="E191" s="7">
        <v>179461</v>
      </c>
      <c r="F191" s="7">
        <v>1041</v>
      </c>
      <c r="G191" s="6">
        <v>16404</v>
      </c>
      <c r="H191" s="9">
        <f t="shared" si="16"/>
        <v>8344936.5</v>
      </c>
      <c r="I191" s="9">
        <f t="shared" si="17"/>
        <v>55485.299999999996</v>
      </c>
      <c r="J191" s="9">
        <f t="shared" si="18"/>
        <v>887456.4</v>
      </c>
      <c r="K191" s="9">
        <f t="shared" si="19"/>
        <v>4003148.5</v>
      </c>
      <c r="L191" s="9">
        <f t="shared" si="20"/>
        <v>55438.49999999999</v>
      </c>
      <c r="M191" s="9">
        <f t="shared" si="21"/>
        <v>886818.8444444445</v>
      </c>
      <c r="N191" s="9">
        <f t="shared" si="22"/>
        <v>8337943.477777778</v>
      </c>
      <c r="O191" s="15">
        <f t="shared" si="23"/>
        <v>196906</v>
      </c>
    </row>
    <row r="192" spans="1:15" ht="12.75">
      <c r="A192" s="1">
        <v>36715</v>
      </c>
      <c r="B192" s="4">
        <v>41.2</v>
      </c>
      <c r="C192" s="4">
        <v>74.4</v>
      </c>
      <c r="D192" s="4">
        <v>73.5</v>
      </c>
      <c r="E192" s="7">
        <v>160924</v>
      </c>
      <c r="F192" s="7">
        <v>1196</v>
      </c>
      <c r="G192" s="6">
        <v>17657</v>
      </c>
      <c r="H192" s="9">
        <f t="shared" si="16"/>
        <v>6630068.800000001</v>
      </c>
      <c r="I192" s="9">
        <f t="shared" si="17"/>
        <v>88982.40000000001</v>
      </c>
      <c r="J192" s="9">
        <f t="shared" si="18"/>
        <v>1297789.5</v>
      </c>
      <c r="K192" s="9">
        <f t="shared" si="19"/>
        <v>2288280.8000000007</v>
      </c>
      <c r="L192" s="9">
        <f t="shared" si="20"/>
        <v>88935.6</v>
      </c>
      <c r="M192" s="9">
        <f t="shared" si="21"/>
        <v>1297151.9444444445</v>
      </c>
      <c r="N192" s="9">
        <f t="shared" si="22"/>
        <v>6623075.777777779</v>
      </c>
      <c r="O192" s="15">
        <f t="shared" si="23"/>
        <v>179777</v>
      </c>
    </row>
    <row r="193" spans="1:15" ht="12.75">
      <c r="A193" s="1">
        <v>36716</v>
      </c>
      <c r="B193" s="4">
        <v>40.9</v>
      </c>
      <c r="C193" s="4">
        <v>73.3</v>
      </c>
      <c r="D193" s="4">
        <v>77.6</v>
      </c>
      <c r="E193" s="7">
        <v>161156</v>
      </c>
      <c r="F193" s="7">
        <v>902</v>
      </c>
      <c r="G193" s="6">
        <v>17097</v>
      </c>
      <c r="H193" s="9">
        <f t="shared" si="16"/>
        <v>6591280.399999999</v>
      </c>
      <c r="I193" s="9">
        <f t="shared" si="17"/>
        <v>66116.59999999999</v>
      </c>
      <c r="J193" s="9">
        <f t="shared" si="18"/>
        <v>1326727.2</v>
      </c>
      <c r="K193" s="9">
        <f t="shared" si="19"/>
        <v>2249492.3999999994</v>
      </c>
      <c r="L193" s="9">
        <f t="shared" si="20"/>
        <v>66069.79999999999</v>
      </c>
      <c r="M193" s="9">
        <f t="shared" si="21"/>
        <v>1326089.6444444444</v>
      </c>
      <c r="N193" s="9">
        <f t="shared" si="22"/>
        <v>6584287.377777778</v>
      </c>
      <c r="O193" s="15">
        <f t="shared" si="23"/>
        <v>179155</v>
      </c>
    </row>
    <row r="194" spans="1:15" ht="12.75">
      <c r="A194" s="1">
        <v>36717</v>
      </c>
      <c r="B194" s="4">
        <v>50.6</v>
      </c>
      <c r="C194" s="4">
        <v>71.3</v>
      </c>
      <c r="D194" s="4">
        <v>69.7</v>
      </c>
      <c r="E194" s="7">
        <v>186615</v>
      </c>
      <c r="F194" s="7">
        <v>1821</v>
      </c>
      <c r="G194" s="6">
        <v>16020</v>
      </c>
      <c r="H194" s="9">
        <f t="shared" si="16"/>
        <v>9442719</v>
      </c>
      <c r="I194" s="9">
        <f t="shared" si="17"/>
        <v>129837.29999999999</v>
      </c>
      <c r="J194" s="9">
        <f t="shared" si="18"/>
        <v>1116594</v>
      </c>
      <c r="K194" s="9">
        <f t="shared" si="19"/>
        <v>5100931</v>
      </c>
      <c r="L194" s="9">
        <f t="shared" si="20"/>
        <v>129790.49999999999</v>
      </c>
      <c r="M194" s="9">
        <f t="shared" si="21"/>
        <v>1115956.4444444445</v>
      </c>
      <c r="N194" s="9">
        <f t="shared" si="22"/>
        <v>9435725.977777777</v>
      </c>
      <c r="O194" s="15">
        <f t="shared" si="23"/>
        <v>204456</v>
      </c>
    </row>
    <row r="195" spans="1:15" ht="12.75">
      <c r="A195" s="1">
        <v>36718</v>
      </c>
      <c r="B195" s="4">
        <v>65.5</v>
      </c>
      <c r="C195" s="4">
        <v>59.4</v>
      </c>
      <c r="D195" s="4">
        <v>60.7</v>
      </c>
      <c r="E195" s="7">
        <v>182917</v>
      </c>
      <c r="F195" s="7">
        <v>398</v>
      </c>
      <c r="G195" s="6">
        <v>13382</v>
      </c>
      <c r="H195" s="9">
        <f t="shared" si="16"/>
        <v>11981063.5</v>
      </c>
      <c r="I195" s="9">
        <f t="shared" si="17"/>
        <v>23641.2</v>
      </c>
      <c r="J195" s="9">
        <f t="shared" si="18"/>
        <v>812287.4</v>
      </c>
      <c r="K195" s="9">
        <f t="shared" si="19"/>
        <v>7639275.5</v>
      </c>
      <c r="L195" s="9">
        <f t="shared" si="20"/>
        <v>23594.4</v>
      </c>
      <c r="M195" s="9">
        <f t="shared" si="21"/>
        <v>811649.8444444445</v>
      </c>
      <c r="N195" s="9">
        <f t="shared" si="22"/>
        <v>11974070.477777777</v>
      </c>
      <c r="O195" s="15">
        <f t="shared" si="23"/>
        <v>196697</v>
      </c>
    </row>
    <row r="196" spans="1:15" ht="12.75">
      <c r="A196" s="1">
        <v>36719</v>
      </c>
      <c r="B196" s="4">
        <v>60.7</v>
      </c>
      <c r="C196" s="4">
        <v>50.2</v>
      </c>
      <c r="D196" s="4">
        <v>60.9</v>
      </c>
      <c r="E196" s="7">
        <v>187749</v>
      </c>
      <c r="F196" s="7">
        <v>347</v>
      </c>
      <c r="G196" s="6">
        <v>16984</v>
      </c>
      <c r="H196" s="9">
        <f aca="true" t="shared" si="24" ref="H196:H259">(B196*E196)</f>
        <v>11396364.3</v>
      </c>
      <c r="I196" s="9">
        <f aca="true" t="shared" si="25" ref="I196:I259">(C196*F196)</f>
        <v>17419.4</v>
      </c>
      <c r="J196" s="9">
        <f aca="true" t="shared" si="26" ref="J196:J259">(D196*G196)</f>
        <v>1034325.6</v>
      </c>
      <c r="K196" s="9">
        <f aca="true" t="shared" si="27" ref="K196:K259">IF(H196&gt;=4341788,H196-4341788,0)</f>
        <v>7054576.300000001</v>
      </c>
      <c r="L196" s="9">
        <f aca="true" t="shared" si="28" ref="L196:L259">IF(I196&gt;=(1053/22.5),I196-(1053/22.5),0)</f>
        <v>17372.600000000002</v>
      </c>
      <c r="M196" s="9">
        <f aca="true" t="shared" si="29" ref="M196:M259">IF(J196&gt;=(14345/22.5),J196-(14345/22.5),0)</f>
        <v>1033688.0444444445</v>
      </c>
      <c r="N196" s="9">
        <f aca="true" t="shared" si="30" ref="N196:N259">IF(H196&gt;=(157343/22.5),H196-(157343/22.5),0)</f>
        <v>11389371.277777778</v>
      </c>
      <c r="O196" s="15">
        <f aca="true" t="shared" si="31" ref="O196:O259">E196+F196+G196</f>
        <v>205080</v>
      </c>
    </row>
    <row r="197" spans="1:15" ht="12.75">
      <c r="A197" s="1">
        <v>36720</v>
      </c>
      <c r="B197" s="4">
        <v>59.2</v>
      </c>
      <c r="C197" s="4">
        <v>55.2</v>
      </c>
      <c r="D197" s="4">
        <v>68.6</v>
      </c>
      <c r="E197" s="7">
        <v>188465</v>
      </c>
      <c r="F197" s="7">
        <v>706</v>
      </c>
      <c r="G197" s="6">
        <v>14789</v>
      </c>
      <c r="H197" s="9">
        <f t="shared" si="24"/>
        <v>11157128</v>
      </c>
      <c r="I197" s="9">
        <f t="shared" si="25"/>
        <v>38971.200000000004</v>
      </c>
      <c r="J197" s="9">
        <f t="shared" si="26"/>
        <v>1014525.3999999999</v>
      </c>
      <c r="K197" s="9">
        <f t="shared" si="27"/>
        <v>6815340</v>
      </c>
      <c r="L197" s="9">
        <f t="shared" si="28"/>
        <v>38924.4</v>
      </c>
      <c r="M197" s="9">
        <f t="shared" si="29"/>
        <v>1013887.8444444444</v>
      </c>
      <c r="N197" s="9">
        <f t="shared" si="30"/>
        <v>11150134.977777777</v>
      </c>
      <c r="O197" s="15">
        <f t="shared" si="31"/>
        <v>203960</v>
      </c>
    </row>
    <row r="198" spans="1:15" ht="12.75">
      <c r="A198" s="1">
        <v>36721</v>
      </c>
      <c r="B198" s="4">
        <v>61.7</v>
      </c>
      <c r="C198" s="4">
        <v>134.5</v>
      </c>
      <c r="D198" s="4">
        <v>113.2</v>
      </c>
      <c r="E198" s="7">
        <v>191164.9</v>
      </c>
      <c r="F198" s="7">
        <v>1001</v>
      </c>
      <c r="G198" s="6">
        <v>13138</v>
      </c>
      <c r="H198" s="9">
        <f t="shared" si="24"/>
        <v>11794874.33</v>
      </c>
      <c r="I198" s="9">
        <f t="shared" si="25"/>
        <v>134634.5</v>
      </c>
      <c r="J198" s="9">
        <f t="shared" si="26"/>
        <v>1487221.6</v>
      </c>
      <c r="K198" s="9">
        <f t="shared" si="27"/>
        <v>7453086.33</v>
      </c>
      <c r="L198" s="9">
        <f t="shared" si="28"/>
        <v>134587.7</v>
      </c>
      <c r="M198" s="9">
        <f t="shared" si="29"/>
        <v>1486584.0444444446</v>
      </c>
      <c r="N198" s="9">
        <f t="shared" si="30"/>
        <v>11787881.307777777</v>
      </c>
      <c r="O198" s="15">
        <f t="shared" si="31"/>
        <v>205303.9</v>
      </c>
    </row>
    <row r="199" spans="1:15" ht="12.75">
      <c r="A199" s="1">
        <v>36722</v>
      </c>
      <c r="B199" s="4">
        <v>63.1</v>
      </c>
      <c r="C199" s="4">
        <v>78.7</v>
      </c>
      <c r="D199" s="4">
        <v>81.6</v>
      </c>
      <c r="E199" s="7">
        <v>162226</v>
      </c>
      <c r="F199" s="7">
        <v>1885</v>
      </c>
      <c r="G199" s="6">
        <v>17140</v>
      </c>
      <c r="H199" s="9">
        <f t="shared" si="24"/>
        <v>10236460.6</v>
      </c>
      <c r="I199" s="9">
        <f t="shared" si="25"/>
        <v>148349.5</v>
      </c>
      <c r="J199" s="9">
        <f t="shared" si="26"/>
        <v>1398624</v>
      </c>
      <c r="K199" s="9">
        <f t="shared" si="27"/>
        <v>5894672.6</v>
      </c>
      <c r="L199" s="9">
        <f t="shared" si="28"/>
        <v>148302.7</v>
      </c>
      <c r="M199" s="9">
        <f t="shared" si="29"/>
        <v>1397986.4444444445</v>
      </c>
      <c r="N199" s="9">
        <f t="shared" si="30"/>
        <v>10229467.577777777</v>
      </c>
      <c r="O199" s="15">
        <f t="shared" si="31"/>
        <v>181251</v>
      </c>
    </row>
    <row r="200" spans="1:15" ht="12.75">
      <c r="A200" s="1">
        <v>36723</v>
      </c>
      <c r="B200" s="4">
        <v>66.8</v>
      </c>
      <c r="C200" s="4">
        <v>61.3</v>
      </c>
      <c r="D200" s="4">
        <v>58.7</v>
      </c>
      <c r="E200" s="7">
        <v>160803</v>
      </c>
      <c r="F200" s="7">
        <v>1121</v>
      </c>
      <c r="G200" s="6">
        <v>17768</v>
      </c>
      <c r="H200" s="9">
        <f t="shared" si="24"/>
        <v>10741640.4</v>
      </c>
      <c r="I200" s="9">
        <f t="shared" si="25"/>
        <v>68717.3</v>
      </c>
      <c r="J200" s="9">
        <f t="shared" si="26"/>
        <v>1042981.6000000001</v>
      </c>
      <c r="K200" s="9">
        <f t="shared" si="27"/>
        <v>6399852.4</v>
      </c>
      <c r="L200" s="9">
        <f t="shared" si="28"/>
        <v>68670.5</v>
      </c>
      <c r="M200" s="9">
        <f t="shared" si="29"/>
        <v>1042344.0444444446</v>
      </c>
      <c r="N200" s="9">
        <f t="shared" si="30"/>
        <v>10734647.377777778</v>
      </c>
      <c r="O200" s="15">
        <f t="shared" si="31"/>
        <v>179692</v>
      </c>
    </row>
    <row r="201" spans="1:15" ht="12.75">
      <c r="A201" s="1">
        <v>36724</v>
      </c>
      <c r="B201" s="4">
        <v>84.6</v>
      </c>
      <c r="C201" s="4">
        <v>68.4</v>
      </c>
      <c r="D201" s="4">
        <v>71.9</v>
      </c>
      <c r="E201" s="7">
        <v>190331</v>
      </c>
      <c r="F201" s="7">
        <v>1426</v>
      </c>
      <c r="G201" s="6">
        <v>14163</v>
      </c>
      <c r="H201" s="9">
        <f t="shared" si="24"/>
        <v>16102002.6</v>
      </c>
      <c r="I201" s="9">
        <f t="shared" si="25"/>
        <v>97538.40000000001</v>
      </c>
      <c r="J201" s="9">
        <f t="shared" si="26"/>
        <v>1018319.7000000001</v>
      </c>
      <c r="K201" s="9">
        <f t="shared" si="27"/>
        <v>11760214.6</v>
      </c>
      <c r="L201" s="9">
        <f t="shared" si="28"/>
        <v>97491.6</v>
      </c>
      <c r="M201" s="9">
        <f t="shared" si="29"/>
        <v>1017682.1444444446</v>
      </c>
      <c r="N201" s="9">
        <f t="shared" si="30"/>
        <v>16095009.577777777</v>
      </c>
      <c r="O201" s="15">
        <f t="shared" si="31"/>
        <v>205920</v>
      </c>
    </row>
    <row r="202" spans="1:15" ht="12.75">
      <c r="A202" s="1">
        <v>36725</v>
      </c>
      <c r="B202" s="4">
        <v>70.2</v>
      </c>
      <c r="C202" s="4">
        <v>132</v>
      </c>
      <c r="D202" s="4">
        <v>141.8</v>
      </c>
      <c r="E202" s="7">
        <v>191395</v>
      </c>
      <c r="F202" s="7">
        <v>259</v>
      </c>
      <c r="G202" s="6">
        <v>12742</v>
      </c>
      <c r="H202" s="9">
        <f t="shared" si="24"/>
        <v>13435929</v>
      </c>
      <c r="I202" s="9">
        <f t="shared" si="25"/>
        <v>34188</v>
      </c>
      <c r="J202" s="9">
        <f t="shared" si="26"/>
        <v>1806815.6</v>
      </c>
      <c r="K202" s="9">
        <f t="shared" si="27"/>
        <v>9094141</v>
      </c>
      <c r="L202" s="9">
        <f t="shared" si="28"/>
        <v>34141.2</v>
      </c>
      <c r="M202" s="9">
        <f t="shared" si="29"/>
        <v>1806178.0444444446</v>
      </c>
      <c r="N202" s="9">
        <f t="shared" si="30"/>
        <v>13428935.977777777</v>
      </c>
      <c r="O202" s="15">
        <f t="shared" si="31"/>
        <v>204396</v>
      </c>
    </row>
    <row r="203" spans="1:15" ht="12.75">
      <c r="A203" s="1">
        <v>36726</v>
      </c>
      <c r="B203" s="4">
        <v>52.3</v>
      </c>
      <c r="C203" s="4">
        <v>265.7</v>
      </c>
      <c r="D203" s="4">
        <v>227.7</v>
      </c>
      <c r="E203" s="7">
        <v>188998</v>
      </c>
      <c r="F203" s="7">
        <v>1540</v>
      </c>
      <c r="G203" s="6">
        <v>15372</v>
      </c>
      <c r="H203" s="9">
        <f t="shared" si="24"/>
        <v>9884595.4</v>
      </c>
      <c r="I203" s="9">
        <f t="shared" si="25"/>
        <v>409178</v>
      </c>
      <c r="J203" s="9">
        <f t="shared" si="26"/>
        <v>3500204.4</v>
      </c>
      <c r="K203" s="9">
        <f t="shared" si="27"/>
        <v>5542807.4</v>
      </c>
      <c r="L203" s="9">
        <f t="shared" si="28"/>
        <v>409131.2</v>
      </c>
      <c r="M203" s="9">
        <f t="shared" si="29"/>
        <v>3499566.8444444444</v>
      </c>
      <c r="N203" s="9">
        <f t="shared" si="30"/>
        <v>9877602.377777778</v>
      </c>
      <c r="O203" s="15">
        <f t="shared" si="31"/>
        <v>205910</v>
      </c>
    </row>
    <row r="204" spans="1:15" ht="12.75">
      <c r="A204" s="1">
        <v>36727</v>
      </c>
      <c r="B204" s="4">
        <v>88.2</v>
      </c>
      <c r="C204" s="4">
        <v>232.5</v>
      </c>
      <c r="D204" s="4">
        <v>139.9</v>
      </c>
      <c r="E204" s="7">
        <v>190793</v>
      </c>
      <c r="F204" s="7">
        <v>1368</v>
      </c>
      <c r="G204" s="6">
        <v>13723</v>
      </c>
      <c r="H204" s="9">
        <f t="shared" si="24"/>
        <v>16827942.6</v>
      </c>
      <c r="I204" s="9">
        <f t="shared" si="25"/>
        <v>318060</v>
      </c>
      <c r="J204" s="9">
        <f t="shared" si="26"/>
        <v>1919847.7000000002</v>
      </c>
      <c r="K204" s="9">
        <f t="shared" si="27"/>
        <v>12486154.600000001</v>
      </c>
      <c r="L204" s="9">
        <f t="shared" si="28"/>
        <v>318013.2</v>
      </c>
      <c r="M204" s="9">
        <f t="shared" si="29"/>
        <v>1919210.1444444447</v>
      </c>
      <c r="N204" s="9">
        <f t="shared" si="30"/>
        <v>16820949.57777778</v>
      </c>
      <c r="O204" s="15">
        <f t="shared" si="31"/>
        <v>205884</v>
      </c>
    </row>
    <row r="205" spans="1:15" ht="12.75">
      <c r="A205" s="1">
        <v>36728</v>
      </c>
      <c r="B205" s="4">
        <v>112.8</v>
      </c>
      <c r="C205" s="4">
        <v>138.7</v>
      </c>
      <c r="D205" s="4">
        <v>85</v>
      </c>
      <c r="E205" s="7">
        <v>197552</v>
      </c>
      <c r="F205" s="7">
        <v>1003</v>
      </c>
      <c r="G205" s="6">
        <v>14093</v>
      </c>
      <c r="H205" s="9">
        <f t="shared" si="24"/>
        <v>22283865.599999998</v>
      </c>
      <c r="I205" s="9">
        <f t="shared" si="25"/>
        <v>139116.09999999998</v>
      </c>
      <c r="J205" s="9">
        <f t="shared" si="26"/>
        <v>1197905</v>
      </c>
      <c r="K205" s="9">
        <f t="shared" si="27"/>
        <v>17942077.599999998</v>
      </c>
      <c r="L205" s="9">
        <f t="shared" si="28"/>
        <v>139069.3</v>
      </c>
      <c r="M205" s="9">
        <f t="shared" si="29"/>
        <v>1197267.4444444445</v>
      </c>
      <c r="N205" s="9">
        <f t="shared" si="30"/>
        <v>22276872.577777777</v>
      </c>
      <c r="O205" s="15">
        <f t="shared" si="31"/>
        <v>212648</v>
      </c>
    </row>
    <row r="206" spans="1:15" ht="12.75">
      <c r="A206" s="1">
        <v>36729</v>
      </c>
      <c r="B206" s="4">
        <v>105.2</v>
      </c>
      <c r="C206" s="4">
        <v>105.4</v>
      </c>
      <c r="D206" s="4">
        <v>114.2</v>
      </c>
      <c r="E206" s="7">
        <v>164004</v>
      </c>
      <c r="F206" s="7">
        <v>1278</v>
      </c>
      <c r="G206" s="6">
        <v>13625</v>
      </c>
      <c r="H206" s="9">
        <f t="shared" si="24"/>
        <v>17253220.8</v>
      </c>
      <c r="I206" s="9">
        <f t="shared" si="25"/>
        <v>134701.2</v>
      </c>
      <c r="J206" s="9">
        <f t="shared" si="26"/>
        <v>1555975</v>
      </c>
      <c r="K206" s="9">
        <f t="shared" si="27"/>
        <v>12911432.8</v>
      </c>
      <c r="L206" s="9">
        <f t="shared" si="28"/>
        <v>134654.40000000002</v>
      </c>
      <c r="M206" s="9">
        <f t="shared" si="29"/>
        <v>1555337.4444444445</v>
      </c>
      <c r="N206" s="9">
        <f t="shared" si="30"/>
        <v>17246227.77777778</v>
      </c>
      <c r="O206" s="15">
        <f t="shared" si="31"/>
        <v>178907</v>
      </c>
    </row>
    <row r="207" spans="1:15" ht="12.75">
      <c r="A207" s="1">
        <v>36730</v>
      </c>
      <c r="B207" s="4">
        <v>105</v>
      </c>
      <c r="C207" s="4">
        <v>110.4</v>
      </c>
      <c r="D207" s="4">
        <v>119.1</v>
      </c>
      <c r="E207" s="7">
        <v>159750</v>
      </c>
      <c r="F207" s="7">
        <v>707</v>
      </c>
      <c r="G207" s="6">
        <v>12382</v>
      </c>
      <c r="H207" s="9">
        <f t="shared" si="24"/>
        <v>16773750</v>
      </c>
      <c r="I207" s="9">
        <f t="shared" si="25"/>
        <v>78052.8</v>
      </c>
      <c r="J207" s="9">
        <f t="shared" si="26"/>
        <v>1474696.2</v>
      </c>
      <c r="K207" s="9">
        <f t="shared" si="27"/>
        <v>12431962</v>
      </c>
      <c r="L207" s="9">
        <f t="shared" si="28"/>
        <v>78006</v>
      </c>
      <c r="M207" s="9">
        <f t="shared" si="29"/>
        <v>1474058.6444444444</v>
      </c>
      <c r="N207" s="9">
        <f t="shared" si="30"/>
        <v>16766756.977777777</v>
      </c>
      <c r="O207" s="15">
        <f t="shared" si="31"/>
        <v>172839</v>
      </c>
    </row>
    <row r="208" spans="1:15" ht="12.75">
      <c r="A208" s="1">
        <v>36731</v>
      </c>
      <c r="B208" s="4">
        <v>186.6</v>
      </c>
      <c r="C208" s="4">
        <v>280.4</v>
      </c>
      <c r="D208" s="4">
        <v>210.1</v>
      </c>
      <c r="E208" s="7">
        <v>194089</v>
      </c>
      <c r="F208" s="7">
        <v>1153</v>
      </c>
      <c r="G208" s="6">
        <v>12494</v>
      </c>
      <c r="H208" s="9">
        <f t="shared" si="24"/>
        <v>36217007.4</v>
      </c>
      <c r="I208" s="9">
        <f t="shared" si="25"/>
        <v>323301.19999999995</v>
      </c>
      <c r="J208" s="9">
        <f t="shared" si="26"/>
        <v>2624989.4</v>
      </c>
      <c r="K208" s="9">
        <f t="shared" si="27"/>
        <v>31875219.4</v>
      </c>
      <c r="L208" s="9">
        <f t="shared" si="28"/>
        <v>323254.39999999997</v>
      </c>
      <c r="M208" s="9">
        <f t="shared" si="29"/>
        <v>2624351.8444444444</v>
      </c>
      <c r="N208" s="9">
        <f t="shared" si="30"/>
        <v>36210014.37777778</v>
      </c>
      <c r="O208" s="15">
        <f t="shared" si="31"/>
        <v>207736</v>
      </c>
    </row>
    <row r="209" spans="1:15" ht="12.75">
      <c r="A209" s="1">
        <v>36732</v>
      </c>
      <c r="B209" s="4">
        <v>124.4</v>
      </c>
      <c r="C209" s="4">
        <v>323.2</v>
      </c>
      <c r="D209" s="4">
        <v>204.6</v>
      </c>
      <c r="E209" s="7">
        <v>198112</v>
      </c>
      <c r="F209" s="7">
        <v>1169</v>
      </c>
      <c r="G209" s="6">
        <v>15229</v>
      </c>
      <c r="H209" s="9">
        <f t="shared" si="24"/>
        <v>24645132.8</v>
      </c>
      <c r="I209" s="9">
        <f t="shared" si="25"/>
        <v>377820.8</v>
      </c>
      <c r="J209" s="9">
        <f t="shared" si="26"/>
        <v>3115853.4</v>
      </c>
      <c r="K209" s="9">
        <f t="shared" si="27"/>
        <v>20303344.8</v>
      </c>
      <c r="L209" s="9">
        <f t="shared" si="28"/>
        <v>377774</v>
      </c>
      <c r="M209" s="9">
        <f t="shared" si="29"/>
        <v>3115215.8444444444</v>
      </c>
      <c r="N209" s="9">
        <f t="shared" si="30"/>
        <v>24638139.77777778</v>
      </c>
      <c r="O209" s="15">
        <f t="shared" si="31"/>
        <v>214510</v>
      </c>
    </row>
    <row r="210" spans="1:15" ht="12.75">
      <c r="A210" s="1">
        <v>36733</v>
      </c>
      <c r="B210" s="4">
        <v>185.6</v>
      </c>
      <c r="C210" s="4">
        <v>104.2</v>
      </c>
      <c r="D210" s="4">
        <v>82.2</v>
      </c>
      <c r="E210" s="7">
        <v>195815</v>
      </c>
      <c r="F210" s="7">
        <v>616</v>
      </c>
      <c r="G210" s="6">
        <v>17063</v>
      </c>
      <c r="H210" s="9">
        <f t="shared" si="24"/>
        <v>36343264</v>
      </c>
      <c r="I210" s="9">
        <f t="shared" si="25"/>
        <v>64187.200000000004</v>
      </c>
      <c r="J210" s="9">
        <f t="shared" si="26"/>
        <v>1402578.6</v>
      </c>
      <c r="K210" s="9">
        <f t="shared" si="27"/>
        <v>32001476</v>
      </c>
      <c r="L210" s="9">
        <f t="shared" si="28"/>
        <v>64140.4</v>
      </c>
      <c r="M210" s="9">
        <f t="shared" si="29"/>
        <v>1401941.0444444446</v>
      </c>
      <c r="N210" s="9">
        <f t="shared" si="30"/>
        <v>36336270.97777778</v>
      </c>
      <c r="O210" s="15">
        <f t="shared" si="31"/>
        <v>213494</v>
      </c>
    </row>
    <row r="211" spans="1:15" ht="12.75">
      <c r="A211" s="1">
        <v>36734</v>
      </c>
      <c r="B211" s="4">
        <v>110.7</v>
      </c>
      <c r="C211" s="4">
        <v>161.5</v>
      </c>
      <c r="D211" s="4">
        <v>139.6</v>
      </c>
      <c r="E211" s="7">
        <v>195300</v>
      </c>
      <c r="F211" s="7">
        <v>399</v>
      </c>
      <c r="G211" s="6">
        <v>11893</v>
      </c>
      <c r="H211" s="9">
        <f t="shared" si="24"/>
        <v>21619710</v>
      </c>
      <c r="I211" s="9">
        <f t="shared" si="25"/>
        <v>64438.5</v>
      </c>
      <c r="J211" s="9">
        <f t="shared" si="26"/>
        <v>1660262.8</v>
      </c>
      <c r="K211" s="9">
        <f t="shared" si="27"/>
        <v>17277922</v>
      </c>
      <c r="L211" s="9">
        <f t="shared" si="28"/>
        <v>64391.7</v>
      </c>
      <c r="M211" s="9">
        <f t="shared" si="29"/>
        <v>1659625.2444444445</v>
      </c>
      <c r="N211" s="9">
        <f t="shared" si="30"/>
        <v>21612716.97777778</v>
      </c>
      <c r="O211" s="15">
        <f t="shared" si="31"/>
        <v>207592</v>
      </c>
    </row>
    <row r="212" spans="1:15" ht="12.75">
      <c r="A212" s="1">
        <v>36735</v>
      </c>
      <c r="B212" s="4">
        <v>131.6</v>
      </c>
      <c r="C212" s="4">
        <v>286.9</v>
      </c>
      <c r="D212" s="4">
        <v>239.9</v>
      </c>
      <c r="E212" s="7">
        <v>182431</v>
      </c>
      <c r="F212" s="7">
        <v>1352</v>
      </c>
      <c r="G212" s="6">
        <v>13929</v>
      </c>
      <c r="H212" s="9">
        <f t="shared" si="24"/>
        <v>24007919.599999998</v>
      </c>
      <c r="I212" s="9">
        <f t="shared" si="25"/>
        <v>387888.8</v>
      </c>
      <c r="J212" s="9">
        <f t="shared" si="26"/>
        <v>3341567.1</v>
      </c>
      <c r="K212" s="9">
        <f t="shared" si="27"/>
        <v>19666131.599999998</v>
      </c>
      <c r="L212" s="9">
        <f t="shared" si="28"/>
        <v>387842</v>
      </c>
      <c r="M212" s="9">
        <f t="shared" si="29"/>
        <v>3340929.5444444446</v>
      </c>
      <c r="N212" s="9">
        <f t="shared" si="30"/>
        <v>24000926.577777777</v>
      </c>
      <c r="O212" s="15">
        <f t="shared" si="31"/>
        <v>197712</v>
      </c>
    </row>
    <row r="213" spans="1:15" ht="12.75">
      <c r="A213" s="1">
        <v>36736</v>
      </c>
      <c r="B213" s="4">
        <v>102</v>
      </c>
      <c r="C213" s="4">
        <v>173.1</v>
      </c>
      <c r="D213" s="4">
        <v>191.2</v>
      </c>
      <c r="E213" s="7">
        <v>171456</v>
      </c>
      <c r="F213" s="7">
        <v>1780</v>
      </c>
      <c r="G213" s="6">
        <v>15971</v>
      </c>
      <c r="H213" s="9">
        <f t="shared" si="24"/>
        <v>17488512</v>
      </c>
      <c r="I213" s="9">
        <f t="shared" si="25"/>
        <v>308118</v>
      </c>
      <c r="J213" s="9">
        <f t="shared" si="26"/>
        <v>3053655.1999999997</v>
      </c>
      <c r="K213" s="9">
        <f t="shared" si="27"/>
        <v>13146724</v>
      </c>
      <c r="L213" s="9">
        <f t="shared" si="28"/>
        <v>308071.2</v>
      </c>
      <c r="M213" s="9">
        <f t="shared" si="29"/>
        <v>3053017.644444444</v>
      </c>
      <c r="N213" s="9">
        <f t="shared" si="30"/>
        <v>17481518.97777778</v>
      </c>
      <c r="O213" s="15">
        <f t="shared" si="31"/>
        <v>189207</v>
      </c>
    </row>
    <row r="214" spans="1:15" ht="12.75">
      <c r="A214" s="1">
        <v>36737</v>
      </c>
      <c r="B214" s="4">
        <v>222.4</v>
      </c>
      <c r="C214" s="4">
        <v>230.1</v>
      </c>
      <c r="D214" s="4">
        <v>230.3</v>
      </c>
      <c r="E214" s="7">
        <v>167559</v>
      </c>
      <c r="F214" s="7">
        <v>4027</v>
      </c>
      <c r="G214" s="6">
        <v>13490</v>
      </c>
      <c r="H214" s="9">
        <f t="shared" si="24"/>
        <v>37265121.6</v>
      </c>
      <c r="I214" s="9">
        <f t="shared" si="25"/>
        <v>926612.7</v>
      </c>
      <c r="J214" s="9">
        <f t="shared" si="26"/>
        <v>3106747</v>
      </c>
      <c r="K214" s="9">
        <f t="shared" si="27"/>
        <v>32923333.6</v>
      </c>
      <c r="L214" s="9">
        <f t="shared" si="28"/>
        <v>926565.8999999999</v>
      </c>
      <c r="M214" s="9">
        <f t="shared" si="29"/>
        <v>3106109.4444444445</v>
      </c>
      <c r="N214" s="9">
        <f t="shared" si="30"/>
        <v>37258128.57777778</v>
      </c>
      <c r="O214" s="15">
        <f t="shared" si="31"/>
        <v>185076</v>
      </c>
    </row>
    <row r="215" spans="1:15" ht="12.75">
      <c r="A215" s="1">
        <v>36738</v>
      </c>
      <c r="B215" s="4">
        <v>251.8</v>
      </c>
      <c r="C215" s="4">
        <v>383.1</v>
      </c>
      <c r="D215" s="4">
        <v>383.1</v>
      </c>
      <c r="E215" s="7">
        <v>197598</v>
      </c>
      <c r="F215" s="7">
        <v>2114</v>
      </c>
      <c r="G215" s="6">
        <v>14746</v>
      </c>
      <c r="H215" s="9">
        <f t="shared" si="24"/>
        <v>49755176.400000006</v>
      </c>
      <c r="I215" s="9">
        <f t="shared" si="25"/>
        <v>809873.4</v>
      </c>
      <c r="J215" s="9">
        <f t="shared" si="26"/>
        <v>5649192.600000001</v>
      </c>
      <c r="K215" s="9">
        <f t="shared" si="27"/>
        <v>45413388.400000006</v>
      </c>
      <c r="L215" s="9">
        <f t="shared" si="28"/>
        <v>809826.6</v>
      </c>
      <c r="M215" s="9">
        <f t="shared" si="29"/>
        <v>5648555.044444445</v>
      </c>
      <c r="N215" s="9">
        <f t="shared" si="30"/>
        <v>49748183.377777785</v>
      </c>
      <c r="O215" s="15">
        <f t="shared" si="31"/>
        <v>214458</v>
      </c>
    </row>
    <row r="216" spans="1:15" ht="12.75">
      <c r="A216" s="1">
        <v>36739</v>
      </c>
      <c r="B216" s="4">
        <v>249.1</v>
      </c>
      <c r="C216" s="4">
        <v>448.6</v>
      </c>
      <c r="D216" s="4">
        <v>349.4</v>
      </c>
      <c r="E216" s="7">
        <v>230024</v>
      </c>
      <c r="F216" s="7">
        <v>3429</v>
      </c>
      <c r="G216" s="6">
        <v>13455</v>
      </c>
      <c r="H216" s="9">
        <f t="shared" si="24"/>
        <v>57298978.4</v>
      </c>
      <c r="I216" s="9">
        <f t="shared" si="25"/>
        <v>1538249.4000000001</v>
      </c>
      <c r="J216" s="9">
        <f t="shared" si="26"/>
        <v>4701177</v>
      </c>
      <c r="K216" s="9">
        <f t="shared" si="27"/>
        <v>52957190.4</v>
      </c>
      <c r="L216" s="9">
        <f t="shared" si="28"/>
        <v>1538202.6</v>
      </c>
      <c r="M216" s="9">
        <f t="shared" si="29"/>
        <v>4700539.444444444</v>
      </c>
      <c r="N216" s="9">
        <f t="shared" si="30"/>
        <v>57291985.37777778</v>
      </c>
      <c r="O216" s="15">
        <f t="shared" si="31"/>
        <v>246908</v>
      </c>
    </row>
    <row r="217" spans="1:15" ht="12.75">
      <c r="A217" s="1">
        <v>36740</v>
      </c>
      <c r="B217" s="4">
        <v>251.8</v>
      </c>
      <c r="C217" s="4">
        <v>298.9</v>
      </c>
      <c r="D217" s="4">
        <v>277.3</v>
      </c>
      <c r="E217" s="7">
        <v>200900</v>
      </c>
      <c r="F217" s="7">
        <v>4227</v>
      </c>
      <c r="G217" s="6">
        <v>14163</v>
      </c>
      <c r="H217" s="9">
        <f t="shared" si="24"/>
        <v>50586620</v>
      </c>
      <c r="I217" s="9">
        <f t="shared" si="25"/>
        <v>1263450.2999999998</v>
      </c>
      <c r="J217" s="9">
        <f t="shared" si="26"/>
        <v>3927399.9000000004</v>
      </c>
      <c r="K217" s="9">
        <f t="shared" si="27"/>
        <v>46244832</v>
      </c>
      <c r="L217" s="9">
        <f t="shared" si="28"/>
        <v>1263403.4999999998</v>
      </c>
      <c r="M217" s="9">
        <f t="shared" si="29"/>
        <v>3926762.344444445</v>
      </c>
      <c r="N217" s="9">
        <f t="shared" si="30"/>
        <v>50579626.97777778</v>
      </c>
      <c r="O217" s="15">
        <f t="shared" si="31"/>
        <v>219290</v>
      </c>
    </row>
    <row r="218" spans="1:15" ht="12.75">
      <c r="A218" s="1">
        <v>36741</v>
      </c>
      <c r="B218" s="4">
        <v>180.8</v>
      </c>
      <c r="C218" s="4">
        <v>307.3</v>
      </c>
      <c r="D218" s="4">
        <v>239.7</v>
      </c>
      <c r="E218" s="7">
        <v>202516</v>
      </c>
      <c r="F218" s="7">
        <v>3235</v>
      </c>
      <c r="G218" s="6">
        <v>13959</v>
      </c>
      <c r="H218" s="9">
        <f t="shared" si="24"/>
        <v>36614892.800000004</v>
      </c>
      <c r="I218" s="9">
        <f t="shared" si="25"/>
        <v>994115.5</v>
      </c>
      <c r="J218" s="9">
        <f t="shared" si="26"/>
        <v>3345972.3</v>
      </c>
      <c r="K218" s="9">
        <f t="shared" si="27"/>
        <v>32273104.800000004</v>
      </c>
      <c r="L218" s="9">
        <f t="shared" si="28"/>
        <v>994068.7</v>
      </c>
      <c r="M218" s="9">
        <f t="shared" si="29"/>
        <v>3345334.7444444443</v>
      </c>
      <c r="N218" s="9">
        <f t="shared" si="30"/>
        <v>36607899.77777778</v>
      </c>
      <c r="O218" s="15">
        <f t="shared" si="31"/>
        <v>219710</v>
      </c>
    </row>
    <row r="219" spans="1:15" ht="12.75">
      <c r="A219" s="1">
        <v>36742</v>
      </c>
      <c r="B219" s="4">
        <v>142.2</v>
      </c>
      <c r="C219" s="4">
        <v>305.8</v>
      </c>
      <c r="D219" s="4">
        <v>248.6</v>
      </c>
      <c r="E219" s="7">
        <v>198083</v>
      </c>
      <c r="F219" s="7">
        <v>3274</v>
      </c>
      <c r="G219" s="6">
        <v>10994</v>
      </c>
      <c r="H219" s="9">
        <f t="shared" si="24"/>
        <v>28167402.599999998</v>
      </c>
      <c r="I219" s="9">
        <f t="shared" si="25"/>
        <v>1001189.2000000001</v>
      </c>
      <c r="J219" s="9">
        <f t="shared" si="26"/>
        <v>2733108.4</v>
      </c>
      <c r="K219" s="9">
        <f t="shared" si="27"/>
        <v>23825614.599999998</v>
      </c>
      <c r="L219" s="9">
        <f t="shared" si="28"/>
        <v>1001142.4</v>
      </c>
      <c r="M219" s="9">
        <f t="shared" si="29"/>
        <v>2732470.8444444444</v>
      </c>
      <c r="N219" s="9">
        <f t="shared" si="30"/>
        <v>28160409.577777777</v>
      </c>
      <c r="O219" s="15">
        <f t="shared" si="31"/>
        <v>212351</v>
      </c>
    </row>
    <row r="220" spans="1:15" ht="12.75">
      <c r="A220" s="1">
        <v>36743</v>
      </c>
      <c r="B220" s="4">
        <v>144</v>
      </c>
      <c r="C220" s="4">
        <v>279.6</v>
      </c>
      <c r="D220" s="4">
        <v>279.8</v>
      </c>
      <c r="E220" s="7">
        <v>163976</v>
      </c>
      <c r="F220" s="7">
        <v>7787</v>
      </c>
      <c r="G220" s="6">
        <v>21211</v>
      </c>
      <c r="H220" s="9">
        <f t="shared" si="24"/>
        <v>23612544</v>
      </c>
      <c r="I220" s="9">
        <f t="shared" si="25"/>
        <v>2177245.2</v>
      </c>
      <c r="J220" s="9">
        <f t="shared" si="26"/>
        <v>5934837.8</v>
      </c>
      <c r="K220" s="9">
        <f t="shared" si="27"/>
        <v>19270756</v>
      </c>
      <c r="L220" s="9">
        <f t="shared" si="28"/>
        <v>2177198.4000000004</v>
      </c>
      <c r="M220" s="9">
        <f t="shared" si="29"/>
        <v>5934200.244444444</v>
      </c>
      <c r="N220" s="9">
        <f t="shared" si="30"/>
        <v>23605550.97777778</v>
      </c>
      <c r="O220" s="15">
        <f t="shared" si="31"/>
        <v>192974</v>
      </c>
    </row>
    <row r="221" spans="1:15" ht="12.75">
      <c r="A221" s="1">
        <v>36744</v>
      </c>
      <c r="B221" s="4">
        <v>133.1</v>
      </c>
      <c r="C221" s="4">
        <v>156.4</v>
      </c>
      <c r="D221" s="4">
        <v>152.3</v>
      </c>
      <c r="E221" s="7">
        <v>159399</v>
      </c>
      <c r="F221" s="7">
        <v>1807</v>
      </c>
      <c r="G221" s="6">
        <v>20539</v>
      </c>
      <c r="H221" s="9">
        <f t="shared" si="24"/>
        <v>21216006.9</v>
      </c>
      <c r="I221" s="9">
        <f t="shared" si="25"/>
        <v>282614.8</v>
      </c>
      <c r="J221" s="9">
        <f t="shared" si="26"/>
        <v>3128089.7</v>
      </c>
      <c r="K221" s="9">
        <f t="shared" si="27"/>
        <v>16874218.9</v>
      </c>
      <c r="L221" s="9">
        <f t="shared" si="28"/>
        <v>282568</v>
      </c>
      <c r="M221" s="9">
        <f t="shared" si="29"/>
        <v>3127452.1444444447</v>
      </c>
      <c r="N221" s="9">
        <f t="shared" si="30"/>
        <v>21209013.877777778</v>
      </c>
      <c r="O221" s="15">
        <f t="shared" si="31"/>
        <v>181745</v>
      </c>
    </row>
    <row r="222" spans="1:15" ht="12.75">
      <c r="A222" s="1">
        <v>36745</v>
      </c>
      <c r="B222" s="4">
        <v>119.4</v>
      </c>
      <c r="C222" s="4">
        <v>141</v>
      </c>
      <c r="D222" s="4">
        <v>118.5</v>
      </c>
      <c r="E222" s="7">
        <v>191991</v>
      </c>
      <c r="F222" s="7">
        <v>2451</v>
      </c>
      <c r="G222" s="6">
        <v>16684</v>
      </c>
      <c r="H222" s="9">
        <f t="shared" si="24"/>
        <v>22923725.400000002</v>
      </c>
      <c r="I222" s="9">
        <f t="shared" si="25"/>
        <v>345591</v>
      </c>
      <c r="J222" s="9">
        <f t="shared" si="26"/>
        <v>1977054</v>
      </c>
      <c r="K222" s="9">
        <f t="shared" si="27"/>
        <v>18581937.400000002</v>
      </c>
      <c r="L222" s="9">
        <f t="shared" si="28"/>
        <v>345544.2</v>
      </c>
      <c r="M222" s="9">
        <f t="shared" si="29"/>
        <v>1976416.4444444445</v>
      </c>
      <c r="N222" s="9">
        <f t="shared" si="30"/>
        <v>22916732.37777778</v>
      </c>
      <c r="O222" s="15">
        <f t="shared" si="31"/>
        <v>211126</v>
      </c>
    </row>
    <row r="223" spans="1:15" ht="12.75">
      <c r="A223" s="1">
        <v>36746</v>
      </c>
      <c r="B223" s="4">
        <v>112.1</v>
      </c>
      <c r="C223" s="4">
        <v>128.3</v>
      </c>
      <c r="D223" s="4">
        <v>114.3</v>
      </c>
      <c r="E223" s="7">
        <v>190537</v>
      </c>
      <c r="F223" s="7">
        <v>1699</v>
      </c>
      <c r="G223" s="6">
        <v>14495</v>
      </c>
      <c r="H223" s="9">
        <f t="shared" si="24"/>
        <v>21359197.7</v>
      </c>
      <c r="I223" s="9">
        <f t="shared" si="25"/>
        <v>217981.7</v>
      </c>
      <c r="J223" s="9">
        <f t="shared" si="26"/>
        <v>1656778.5</v>
      </c>
      <c r="K223" s="9">
        <f t="shared" si="27"/>
        <v>17017409.7</v>
      </c>
      <c r="L223" s="9">
        <f t="shared" si="28"/>
        <v>217934.90000000002</v>
      </c>
      <c r="M223" s="9">
        <f t="shared" si="29"/>
        <v>1656140.9444444445</v>
      </c>
      <c r="N223" s="9">
        <f t="shared" si="30"/>
        <v>21352204.67777778</v>
      </c>
      <c r="O223" s="15">
        <f t="shared" si="31"/>
        <v>206731</v>
      </c>
    </row>
    <row r="224" spans="1:15" ht="12.75">
      <c r="A224" s="1">
        <v>36747</v>
      </c>
      <c r="B224" s="4">
        <v>137.5</v>
      </c>
      <c r="C224" s="4">
        <v>160.2</v>
      </c>
      <c r="D224" s="4">
        <v>133.4</v>
      </c>
      <c r="E224" s="7">
        <v>193170</v>
      </c>
      <c r="F224" s="7">
        <v>1889</v>
      </c>
      <c r="G224" s="6">
        <v>13394</v>
      </c>
      <c r="H224" s="9">
        <f t="shared" si="24"/>
        <v>26560875</v>
      </c>
      <c r="I224" s="9">
        <f t="shared" si="25"/>
        <v>302617.8</v>
      </c>
      <c r="J224" s="9">
        <f t="shared" si="26"/>
        <v>1786759.6</v>
      </c>
      <c r="K224" s="9">
        <f t="shared" si="27"/>
        <v>22219087</v>
      </c>
      <c r="L224" s="9">
        <f t="shared" si="28"/>
        <v>302571</v>
      </c>
      <c r="M224" s="9">
        <f t="shared" si="29"/>
        <v>1786122.0444444446</v>
      </c>
      <c r="N224" s="9">
        <f t="shared" si="30"/>
        <v>26553881.97777778</v>
      </c>
      <c r="O224" s="15">
        <f t="shared" si="31"/>
        <v>208453</v>
      </c>
    </row>
    <row r="225" spans="1:15" ht="12.75">
      <c r="A225" s="1">
        <v>36748</v>
      </c>
      <c r="B225" s="4">
        <v>79.1</v>
      </c>
      <c r="C225" s="4">
        <v>176.8</v>
      </c>
      <c r="D225" s="4">
        <v>130.3</v>
      </c>
      <c r="E225" s="7">
        <v>189251</v>
      </c>
      <c r="F225" s="7">
        <v>1589</v>
      </c>
      <c r="G225" s="6">
        <v>13052</v>
      </c>
      <c r="H225" s="9">
        <f t="shared" si="24"/>
        <v>14969754.1</v>
      </c>
      <c r="I225" s="9">
        <f t="shared" si="25"/>
        <v>280935.2</v>
      </c>
      <c r="J225" s="9">
        <f t="shared" si="26"/>
        <v>1700675.6</v>
      </c>
      <c r="K225" s="9">
        <f t="shared" si="27"/>
        <v>10627966.1</v>
      </c>
      <c r="L225" s="9">
        <f t="shared" si="28"/>
        <v>280888.4</v>
      </c>
      <c r="M225" s="9">
        <f t="shared" si="29"/>
        <v>1700038.0444444446</v>
      </c>
      <c r="N225" s="9">
        <f t="shared" si="30"/>
        <v>14962761.077777777</v>
      </c>
      <c r="O225" s="15">
        <f t="shared" si="31"/>
        <v>203892</v>
      </c>
    </row>
    <row r="226" spans="1:15" ht="12.75">
      <c r="A226" s="1">
        <v>36749</v>
      </c>
      <c r="B226" s="4">
        <v>108.8</v>
      </c>
      <c r="C226" s="4">
        <v>224.2</v>
      </c>
      <c r="D226" s="4">
        <v>169.4</v>
      </c>
      <c r="E226" s="7">
        <v>190171</v>
      </c>
      <c r="F226" s="7">
        <v>2255</v>
      </c>
      <c r="G226" s="6">
        <v>13196</v>
      </c>
      <c r="H226" s="9">
        <f t="shared" si="24"/>
        <v>20690604.8</v>
      </c>
      <c r="I226" s="9">
        <f t="shared" si="25"/>
        <v>505571</v>
      </c>
      <c r="J226" s="9">
        <f t="shared" si="26"/>
        <v>2235402.4</v>
      </c>
      <c r="K226" s="9">
        <f t="shared" si="27"/>
        <v>16348816.8</v>
      </c>
      <c r="L226" s="9">
        <f t="shared" si="28"/>
        <v>505524.2</v>
      </c>
      <c r="M226" s="9">
        <f t="shared" si="29"/>
        <v>2234764.8444444444</v>
      </c>
      <c r="N226" s="9">
        <f t="shared" si="30"/>
        <v>20683611.77777778</v>
      </c>
      <c r="O226" s="15">
        <f t="shared" si="31"/>
        <v>205622</v>
      </c>
    </row>
    <row r="227" spans="1:15" ht="12.75">
      <c r="A227" s="1">
        <v>36750</v>
      </c>
      <c r="B227" s="4">
        <v>129.2</v>
      </c>
      <c r="C227" s="4">
        <v>101.5</v>
      </c>
      <c r="D227" s="4">
        <v>119.9</v>
      </c>
      <c r="E227" s="7">
        <v>159972</v>
      </c>
      <c r="F227" s="7">
        <v>1260</v>
      </c>
      <c r="G227" s="6">
        <v>11283</v>
      </c>
      <c r="H227" s="9">
        <f t="shared" si="24"/>
        <v>20668382.4</v>
      </c>
      <c r="I227" s="9">
        <f t="shared" si="25"/>
        <v>127890</v>
      </c>
      <c r="J227" s="9">
        <f t="shared" si="26"/>
        <v>1352831.7</v>
      </c>
      <c r="K227" s="9">
        <f t="shared" si="27"/>
        <v>16326594.399999999</v>
      </c>
      <c r="L227" s="9">
        <f t="shared" si="28"/>
        <v>127843.2</v>
      </c>
      <c r="M227" s="9">
        <f t="shared" si="29"/>
        <v>1352194.1444444444</v>
      </c>
      <c r="N227" s="9">
        <f t="shared" si="30"/>
        <v>20661389.377777778</v>
      </c>
      <c r="O227" s="15">
        <f t="shared" si="31"/>
        <v>172515</v>
      </c>
    </row>
    <row r="228" spans="1:15" ht="12.75">
      <c r="A228" s="1">
        <v>36751</v>
      </c>
      <c r="B228" s="4">
        <v>119.72</v>
      </c>
      <c r="C228" s="4">
        <v>75.2</v>
      </c>
      <c r="D228" s="4">
        <v>113.9</v>
      </c>
      <c r="E228" s="7">
        <v>159235.3</v>
      </c>
      <c r="F228" s="7">
        <v>603</v>
      </c>
      <c r="G228" s="6">
        <v>12685</v>
      </c>
      <c r="H228" s="9">
        <f t="shared" si="24"/>
        <v>19063650.115999997</v>
      </c>
      <c r="I228" s="9">
        <f t="shared" si="25"/>
        <v>45345.6</v>
      </c>
      <c r="J228" s="9">
        <f t="shared" si="26"/>
        <v>1444821.5</v>
      </c>
      <c r="K228" s="9">
        <f t="shared" si="27"/>
        <v>14721862.115999997</v>
      </c>
      <c r="L228" s="9">
        <f t="shared" si="28"/>
        <v>45298.799999999996</v>
      </c>
      <c r="M228" s="9">
        <f t="shared" si="29"/>
        <v>1444183.9444444445</v>
      </c>
      <c r="N228" s="9">
        <f t="shared" si="30"/>
        <v>19056657.093777776</v>
      </c>
      <c r="O228" s="15">
        <f t="shared" si="31"/>
        <v>172523.3</v>
      </c>
    </row>
    <row r="229" spans="1:15" ht="12.75">
      <c r="A229" s="1">
        <v>36752</v>
      </c>
      <c r="B229" s="4">
        <v>166.3</v>
      </c>
      <c r="C229" s="4">
        <v>219.6</v>
      </c>
      <c r="D229" s="4">
        <v>174.7</v>
      </c>
      <c r="E229" s="7">
        <v>193723</v>
      </c>
      <c r="F229" s="7">
        <v>2389</v>
      </c>
      <c r="G229" s="6">
        <v>10882</v>
      </c>
      <c r="H229" s="9">
        <f t="shared" si="24"/>
        <v>32216134.900000002</v>
      </c>
      <c r="I229" s="9">
        <f t="shared" si="25"/>
        <v>524624.4</v>
      </c>
      <c r="J229" s="9">
        <f t="shared" si="26"/>
        <v>1901085.4</v>
      </c>
      <c r="K229" s="9">
        <f t="shared" si="27"/>
        <v>27874346.900000002</v>
      </c>
      <c r="L229" s="9">
        <f t="shared" si="28"/>
        <v>524577.6</v>
      </c>
      <c r="M229" s="9">
        <f t="shared" si="29"/>
        <v>1900447.8444444444</v>
      </c>
      <c r="N229" s="9">
        <f t="shared" si="30"/>
        <v>32209141.87777778</v>
      </c>
      <c r="O229" s="15">
        <f t="shared" si="31"/>
        <v>206994</v>
      </c>
    </row>
    <row r="230" spans="1:15" ht="12.75">
      <c r="A230" s="1">
        <v>36753</v>
      </c>
      <c r="B230" s="4">
        <v>163.7</v>
      </c>
      <c r="C230" s="4">
        <v>237.7</v>
      </c>
      <c r="D230" s="4">
        <v>172</v>
      </c>
      <c r="E230" s="7">
        <v>191360</v>
      </c>
      <c r="F230" s="7">
        <v>2304</v>
      </c>
      <c r="G230" s="6">
        <v>12302</v>
      </c>
      <c r="H230" s="9">
        <f t="shared" si="24"/>
        <v>31325631.999999996</v>
      </c>
      <c r="I230" s="9">
        <f t="shared" si="25"/>
        <v>547660.7999999999</v>
      </c>
      <c r="J230" s="9">
        <f t="shared" si="26"/>
        <v>2115944</v>
      </c>
      <c r="K230" s="9">
        <f t="shared" si="27"/>
        <v>26983843.999999996</v>
      </c>
      <c r="L230" s="9">
        <f t="shared" si="28"/>
        <v>547613.9999999999</v>
      </c>
      <c r="M230" s="9">
        <f t="shared" si="29"/>
        <v>2115306.4444444445</v>
      </c>
      <c r="N230" s="9">
        <f t="shared" si="30"/>
        <v>31318638.977777775</v>
      </c>
      <c r="O230" s="15">
        <f t="shared" si="31"/>
        <v>205966</v>
      </c>
    </row>
    <row r="231" spans="1:15" ht="12.75">
      <c r="A231" s="1">
        <v>36754</v>
      </c>
      <c r="B231" s="4">
        <v>178.5</v>
      </c>
      <c r="C231" s="4">
        <v>231.8</v>
      </c>
      <c r="D231" s="4">
        <v>198.2</v>
      </c>
      <c r="E231" s="7">
        <v>188878</v>
      </c>
      <c r="F231" s="7">
        <v>2600</v>
      </c>
      <c r="G231" s="6">
        <v>15105</v>
      </c>
      <c r="H231" s="9">
        <f t="shared" si="24"/>
        <v>33714723</v>
      </c>
      <c r="I231" s="9">
        <f t="shared" si="25"/>
        <v>602680</v>
      </c>
      <c r="J231" s="9">
        <f t="shared" si="26"/>
        <v>2993811</v>
      </c>
      <c r="K231" s="9">
        <f t="shared" si="27"/>
        <v>29372935</v>
      </c>
      <c r="L231" s="9">
        <f t="shared" si="28"/>
        <v>602633.2</v>
      </c>
      <c r="M231" s="9">
        <f t="shared" si="29"/>
        <v>2993173.4444444445</v>
      </c>
      <c r="N231" s="9">
        <f t="shared" si="30"/>
        <v>33707729.97777778</v>
      </c>
      <c r="O231" s="15">
        <f t="shared" si="31"/>
        <v>206583</v>
      </c>
    </row>
    <row r="232" spans="1:15" ht="12.75">
      <c r="A232" s="1">
        <v>36755</v>
      </c>
      <c r="B232" s="4">
        <v>171.5</v>
      </c>
      <c r="C232" s="4">
        <v>196.7</v>
      </c>
      <c r="D232" s="4">
        <v>171.1</v>
      </c>
      <c r="E232" s="7">
        <v>187887</v>
      </c>
      <c r="F232" s="7">
        <v>2049</v>
      </c>
      <c r="G232" s="6">
        <v>14412</v>
      </c>
      <c r="H232" s="9">
        <f t="shared" si="24"/>
        <v>32222620.5</v>
      </c>
      <c r="I232" s="9">
        <f t="shared" si="25"/>
        <v>403038.3</v>
      </c>
      <c r="J232" s="9">
        <f t="shared" si="26"/>
        <v>2465893.1999999997</v>
      </c>
      <c r="K232" s="9">
        <f t="shared" si="27"/>
        <v>27880832.5</v>
      </c>
      <c r="L232" s="9">
        <f t="shared" si="28"/>
        <v>402991.5</v>
      </c>
      <c r="M232" s="9">
        <f t="shared" si="29"/>
        <v>2465255.644444444</v>
      </c>
      <c r="N232" s="9">
        <f t="shared" si="30"/>
        <v>32215627.47777778</v>
      </c>
      <c r="O232" s="15">
        <f t="shared" si="31"/>
        <v>204348</v>
      </c>
    </row>
    <row r="233" spans="1:15" ht="12.75">
      <c r="A233" s="1">
        <v>36756</v>
      </c>
      <c r="B233" s="4">
        <v>107.8</v>
      </c>
      <c r="C233" s="4">
        <v>164.7</v>
      </c>
      <c r="D233" s="4">
        <v>150.8</v>
      </c>
      <c r="E233" s="7">
        <v>184412</v>
      </c>
      <c r="F233" s="7">
        <v>1064</v>
      </c>
      <c r="G233" s="6">
        <v>15398</v>
      </c>
      <c r="H233" s="9">
        <f t="shared" si="24"/>
        <v>19879613.599999998</v>
      </c>
      <c r="I233" s="9">
        <f t="shared" si="25"/>
        <v>175240.8</v>
      </c>
      <c r="J233" s="9">
        <f t="shared" si="26"/>
        <v>2322018.4000000004</v>
      </c>
      <c r="K233" s="9">
        <f t="shared" si="27"/>
        <v>15537825.599999998</v>
      </c>
      <c r="L233" s="9">
        <f t="shared" si="28"/>
        <v>175194</v>
      </c>
      <c r="M233" s="9">
        <f t="shared" si="29"/>
        <v>2321380.844444445</v>
      </c>
      <c r="N233" s="9">
        <f t="shared" si="30"/>
        <v>19872620.577777777</v>
      </c>
      <c r="O233" s="15">
        <f t="shared" si="31"/>
        <v>200874</v>
      </c>
    </row>
    <row r="234" spans="1:15" ht="12.75">
      <c r="A234" s="1">
        <v>36757</v>
      </c>
      <c r="B234" s="4">
        <v>107.3</v>
      </c>
      <c r="C234" s="4">
        <v>193.8</v>
      </c>
      <c r="D234" s="4">
        <v>196</v>
      </c>
      <c r="E234" s="7">
        <v>161663</v>
      </c>
      <c r="F234" s="7">
        <v>649</v>
      </c>
      <c r="G234" s="6">
        <v>21145</v>
      </c>
      <c r="H234" s="9">
        <f t="shared" si="24"/>
        <v>17346439.9</v>
      </c>
      <c r="I234" s="9">
        <f t="shared" si="25"/>
        <v>125776.20000000001</v>
      </c>
      <c r="J234" s="9">
        <f t="shared" si="26"/>
        <v>4144420</v>
      </c>
      <c r="K234" s="9">
        <f t="shared" si="27"/>
        <v>13004651.899999999</v>
      </c>
      <c r="L234" s="9">
        <f t="shared" si="28"/>
        <v>125729.40000000001</v>
      </c>
      <c r="M234" s="9">
        <f t="shared" si="29"/>
        <v>4143782.4444444445</v>
      </c>
      <c r="N234" s="9">
        <f t="shared" si="30"/>
        <v>17339446.877777778</v>
      </c>
      <c r="O234" s="15">
        <f t="shared" si="31"/>
        <v>183457</v>
      </c>
    </row>
    <row r="235" spans="1:15" ht="12.75">
      <c r="A235" s="1">
        <v>36758</v>
      </c>
      <c r="B235" s="4">
        <v>106.8</v>
      </c>
      <c r="C235" s="4">
        <v>201.32</v>
      </c>
      <c r="D235" s="4">
        <v>202.1</v>
      </c>
      <c r="E235" s="7">
        <v>158625</v>
      </c>
      <c r="F235" s="7">
        <v>853</v>
      </c>
      <c r="G235" s="6">
        <v>21864</v>
      </c>
      <c r="H235" s="9">
        <f t="shared" si="24"/>
        <v>16941150</v>
      </c>
      <c r="I235" s="9">
        <f t="shared" si="25"/>
        <v>171725.96</v>
      </c>
      <c r="J235" s="9">
        <f t="shared" si="26"/>
        <v>4418714.399999999</v>
      </c>
      <c r="K235" s="9">
        <f t="shared" si="27"/>
        <v>12599362</v>
      </c>
      <c r="L235" s="9">
        <f t="shared" si="28"/>
        <v>171679.16</v>
      </c>
      <c r="M235" s="9">
        <f t="shared" si="29"/>
        <v>4418076.8444444435</v>
      </c>
      <c r="N235" s="9">
        <f t="shared" si="30"/>
        <v>16934156.97777778</v>
      </c>
      <c r="O235" s="15">
        <f t="shared" si="31"/>
        <v>181342</v>
      </c>
    </row>
    <row r="236" spans="1:15" ht="12.75">
      <c r="A236" s="1">
        <v>36759</v>
      </c>
      <c r="B236" s="4">
        <v>118</v>
      </c>
      <c r="C236" s="4">
        <v>237.6</v>
      </c>
      <c r="D236" s="4">
        <v>209.4</v>
      </c>
      <c r="E236" s="7">
        <v>174490</v>
      </c>
      <c r="F236" s="7">
        <v>1702</v>
      </c>
      <c r="G236" s="6">
        <v>14783</v>
      </c>
      <c r="H236" s="9">
        <f t="shared" si="24"/>
        <v>20589820</v>
      </c>
      <c r="I236" s="9">
        <f t="shared" si="25"/>
        <v>404395.2</v>
      </c>
      <c r="J236" s="9">
        <f t="shared" si="26"/>
        <v>3095560.2</v>
      </c>
      <c r="K236" s="9">
        <f t="shared" si="27"/>
        <v>16248032</v>
      </c>
      <c r="L236" s="9">
        <f t="shared" si="28"/>
        <v>404348.4</v>
      </c>
      <c r="M236" s="9">
        <f t="shared" si="29"/>
        <v>3094922.6444444447</v>
      </c>
      <c r="N236" s="9">
        <f t="shared" si="30"/>
        <v>20582826.97777778</v>
      </c>
      <c r="O236" s="15">
        <f t="shared" si="31"/>
        <v>190975</v>
      </c>
    </row>
    <row r="237" spans="1:15" ht="12.75">
      <c r="A237" s="1">
        <v>36760</v>
      </c>
      <c r="B237" s="4">
        <v>140.5</v>
      </c>
      <c r="C237" s="4">
        <v>244</v>
      </c>
      <c r="D237" s="4">
        <v>215.1</v>
      </c>
      <c r="E237" s="7">
        <v>173228</v>
      </c>
      <c r="F237" s="7">
        <v>2606</v>
      </c>
      <c r="G237" s="6">
        <v>15507</v>
      </c>
      <c r="H237" s="9">
        <f t="shared" si="24"/>
        <v>24338534</v>
      </c>
      <c r="I237" s="9">
        <f t="shared" si="25"/>
        <v>635864</v>
      </c>
      <c r="J237" s="9">
        <f t="shared" si="26"/>
        <v>3335555.6999999997</v>
      </c>
      <c r="K237" s="9">
        <f t="shared" si="27"/>
        <v>19996746</v>
      </c>
      <c r="L237" s="9">
        <f t="shared" si="28"/>
        <v>635817.2</v>
      </c>
      <c r="M237" s="9">
        <f t="shared" si="29"/>
        <v>3334918.144444444</v>
      </c>
      <c r="N237" s="9">
        <f t="shared" si="30"/>
        <v>24331540.97777778</v>
      </c>
      <c r="O237" s="15">
        <f t="shared" si="31"/>
        <v>191341</v>
      </c>
    </row>
    <row r="238" spans="1:15" ht="12.75">
      <c r="A238" s="1">
        <v>36761</v>
      </c>
      <c r="B238" s="4">
        <v>180.8</v>
      </c>
      <c r="C238" s="4">
        <v>220.6</v>
      </c>
      <c r="D238" s="4">
        <v>202.2</v>
      </c>
      <c r="E238" s="7">
        <v>172331</v>
      </c>
      <c r="F238" s="7">
        <v>1917</v>
      </c>
      <c r="G238" s="6">
        <v>27650</v>
      </c>
      <c r="H238" s="9">
        <f t="shared" si="24"/>
        <v>31157444.8</v>
      </c>
      <c r="I238" s="9">
        <f t="shared" si="25"/>
        <v>422890.2</v>
      </c>
      <c r="J238" s="9">
        <f t="shared" si="26"/>
        <v>5590830</v>
      </c>
      <c r="K238" s="9">
        <f t="shared" si="27"/>
        <v>26815656.8</v>
      </c>
      <c r="L238" s="9">
        <f t="shared" si="28"/>
        <v>422843.4</v>
      </c>
      <c r="M238" s="9">
        <f t="shared" si="29"/>
        <v>5590192.444444444</v>
      </c>
      <c r="N238" s="9">
        <f t="shared" si="30"/>
        <v>31150451.77777778</v>
      </c>
      <c r="O238" s="15">
        <f t="shared" si="31"/>
        <v>201898</v>
      </c>
    </row>
    <row r="239" spans="1:15" ht="12.75">
      <c r="A239" s="1">
        <v>36762</v>
      </c>
      <c r="B239" s="4">
        <v>137.6</v>
      </c>
      <c r="C239" s="4">
        <v>239.6</v>
      </c>
      <c r="D239" s="4">
        <v>216</v>
      </c>
      <c r="E239" s="7">
        <v>185232</v>
      </c>
      <c r="F239" s="7">
        <v>1338</v>
      </c>
      <c r="G239" s="6">
        <v>12744</v>
      </c>
      <c r="H239" s="9">
        <f t="shared" si="24"/>
        <v>25487923.2</v>
      </c>
      <c r="I239" s="9">
        <f t="shared" si="25"/>
        <v>320584.8</v>
      </c>
      <c r="J239" s="9">
        <f t="shared" si="26"/>
        <v>2752704</v>
      </c>
      <c r="K239" s="9">
        <f t="shared" si="27"/>
        <v>21146135.2</v>
      </c>
      <c r="L239" s="9">
        <f t="shared" si="28"/>
        <v>320538</v>
      </c>
      <c r="M239" s="9">
        <f t="shared" si="29"/>
        <v>2752066.4444444445</v>
      </c>
      <c r="N239" s="9">
        <f t="shared" si="30"/>
        <v>25480930.17777778</v>
      </c>
      <c r="O239" s="15">
        <f t="shared" si="31"/>
        <v>199314</v>
      </c>
    </row>
    <row r="240" spans="1:15" ht="12.75">
      <c r="A240" s="1">
        <v>36763</v>
      </c>
      <c r="B240" s="4">
        <v>163.5</v>
      </c>
      <c r="C240" s="4">
        <v>245.1</v>
      </c>
      <c r="D240" s="4">
        <v>226.3</v>
      </c>
      <c r="E240" s="7">
        <v>185059</v>
      </c>
      <c r="F240" s="7">
        <v>1696</v>
      </c>
      <c r="G240" s="6">
        <v>13491</v>
      </c>
      <c r="H240" s="9">
        <f t="shared" si="24"/>
        <v>30257146.5</v>
      </c>
      <c r="I240" s="9">
        <f t="shared" si="25"/>
        <v>415689.6</v>
      </c>
      <c r="J240" s="9">
        <f t="shared" si="26"/>
        <v>3053013.3000000003</v>
      </c>
      <c r="K240" s="9">
        <f t="shared" si="27"/>
        <v>25915358.5</v>
      </c>
      <c r="L240" s="9">
        <f t="shared" si="28"/>
        <v>415642.8</v>
      </c>
      <c r="M240" s="9">
        <f t="shared" si="29"/>
        <v>3052375.744444445</v>
      </c>
      <c r="N240" s="9">
        <f t="shared" si="30"/>
        <v>30250153.47777778</v>
      </c>
      <c r="O240" s="15">
        <f t="shared" si="31"/>
        <v>200246</v>
      </c>
    </row>
    <row r="241" spans="1:15" ht="12.75">
      <c r="A241" s="1">
        <v>36764</v>
      </c>
      <c r="B241" s="4">
        <v>180.7</v>
      </c>
      <c r="C241" s="4">
        <v>224.4</v>
      </c>
      <c r="D241" s="4">
        <v>203.3</v>
      </c>
      <c r="E241" s="7">
        <v>150808</v>
      </c>
      <c r="F241" s="7">
        <v>793</v>
      </c>
      <c r="G241" s="6">
        <v>17938.9</v>
      </c>
      <c r="H241" s="9">
        <f t="shared" si="24"/>
        <v>27251005.599999998</v>
      </c>
      <c r="I241" s="9">
        <f t="shared" si="25"/>
        <v>177949.2</v>
      </c>
      <c r="J241" s="9">
        <f t="shared" si="26"/>
        <v>3646978.3700000006</v>
      </c>
      <c r="K241" s="9">
        <f t="shared" si="27"/>
        <v>22909217.599999998</v>
      </c>
      <c r="L241" s="9">
        <f t="shared" si="28"/>
        <v>177902.40000000002</v>
      </c>
      <c r="M241" s="9">
        <f t="shared" si="29"/>
        <v>3646340.814444445</v>
      </c>
      <c r="N241" s="9">
        <f t="shared" si="30"/>
        <v>27244012.577777777</v>
      </c>
      <c r="O241" s="15">
        <f t="shared" si="31"/>
        <v>169539.9</v>
      </c>
    </row>
    <row r="242" spans="1:15" ht="12.75">
      <c r="A242" s="1">
        <v>36765</v>
      </c>
      <c r="B242" s="4">
        <v>158.1</v>
      </c>
      <c r="C242" s="4">
        <v>235.1</v>
      </c>
      <c r="D242" s="4">
        <v>222.5</v>
      </c>
      <c r="E242" s="7">
        <v>164697</v>
      </c>
      <c r="F242" s="7">
        <v>1401</v>
      </c>
      <c r="G242" s="6">
        <v>11678</v>
      </c>
      <c r="H242" s="9">
        <f t="shared" si="24"/>
        <v>26038595.7</v>
      </c>
      <c r="I242" s="9">
        <f t="shared" si="25"/>
        <v>329375.1</v>
      </c>
      <c r="J242" s="9">
        <f t="shared" si="26"/>
        <v>2598355</v>
      </c>
      <c r="K242" s="9">
        <f t="shared" si="27"/>
        <v>21696807.7</v>
      </c>
      <c r="L242" s="9">
        <f t="shared" si="28"/>
        <v>329328.3</v>
      </c>
      <c r="M242" s="9">
        <f t="shared" si="29"/>
        <v>2597717.4444444445</v>
      </c>
      <c r="N242" s="9">
        <f t="shared" si="30"/>
        <v>26031602.67777778</v>
      </c>
      <c r="O242" s="15">
        <f t="shared" si="31"/>
        <v>177776</v>
      </c>
    </row>
    <row r="243" spans="1:15" ht="12.75">
      <c r="A243" s="1">
        <v>36766</v>
      </c>
      <c r="B243" s="4">
        <v>175.5</v>
      </c>
      <c r="C243" s="4">
        <v>212.5</v>
      </c>
      <c r="D243" s="4">
        <v>201.4</v>
      </c>
      <c r="E243" s="7">
        <v>181841</v>
      </c>
      <c r="F243" s="7">
        <v>2367</v>
      </c>
      <c r="G243" s="6">
        <v>15003</v>
      </c>
      <c r="H243" s="9">
        <f t="shared" si="24"/>
        <v>31913095.5</v>
      </c>
      <c r="I243" s="9">
        <f t="shared" si="25"/>
        <v>502987.5</v>
      </c>
      <c r="J243" s="9">
        <f t="shared" si="26"/>
        <v>3021604.2</v>
      </c>
      <c r="K243" s="9">
        <f t="shared" si="27"/>
        <v>27571307.5</v>
      </c>
      <c r="L243" s="9">
        <f t="shared" si="28"/>
        <v>502940.7</v>
      </c>
      <c r="M243" s="9">
        <f t="shared" si="29"/>
        <v>3020966.6444444447</v>
      </c>
      <c r="N243" s="9">
        <f t="shared" si="30"/>
        <v>31906102.47777778</v>
      </c>
      <c r="O243" s="15">
        <f t="shared" si="31"/>
        <v>199211</v>
      </c>
    </row>
    <row r="244" spans="1:15" ht="12.75">
      <c r="A244" s="1">
        <v>36767</v>
      </c>
      <c r="B244" s="4">
        <v>173.3</v>
      </c>
      <c r="C244" s="4">
        <v>167</v>
      </c>
      <c r="D244" s="4">
        <v>141.3</v>
      </c>
      <c r="E244" s="7">
        <v>184424</v>
      </c>
      <c r="F244" s="7">
        <v>1785</v>
      </c>
      <c r="G244" s="6">
        <v>16167</v>
      </c>
      <c r="H244" s="9">
        <f t="shared" si="24"/>
        <v>31960679.200000003</v>
      </c>
      <c r="I244" s="9">
        <f t="shared" si="25"/>
        <v>298095</v>
      </c>
      <c r="J244" s="9">
        <f t="shared" si="26"/>
        <v>2284397.1</v>
      </c>
      <c r="K244" s="9">
        <f t="shared" si="27"/>
        <v>27618891.200000003</v>
      </c>
      <c r="L244" s="9">
        <f t="shared" si="28"/>
        <v>298048.2</v>
      </c>
      <c r="M244" s="9">
        <f t="shared" si="29"/>
        <v>2283759.5444444446</v>
      </c>
      <c r="N244" s="9">
        <f t="shared" si="30"/>
        <v>31953686.177777782</v>
      </c>
      <c r="O244" s="15">
        <f t="shared" si="31"/>
        <v>202376</v>
      </c>
    </row>
    <row r="245" spans="1:15" ht="12.75">
      <c r="A245" s="1">
        <v>36768</v>
      </c>
      <c r="B245" s="4">
        <v>133.4</v>
      </c>
      <c r="C245" s="4">
        <v>163</v>
      </c>
      <c r="D245" s="4">
        <v>122.2</v>
      </c>
      <c r="E245" s="7">
        <v>179703</v>
      </c>
      <c r="F245" s="7">
        <v>1072</v>
      </c>
      <c r="G245" s="6">
        <v>14123</v>
      </c>
      <c r="H245" s="9">
        <f t="shared" si="24"/>
        <v>23972380.2</v>
      </c>
      <c r="I245" s="9">
        <f t="shared" si="25"/>
        <v>174736</v>
      </c>
      <c r="J245" s="9">
        <f t="shared" si="26"/>
        <v>1725830.6</v>
      </c>
      <c r="K245" s="9">
        <f t="shared" si="27"/>
        <v>19630592.2</v>
      </c>
      <c r="L245" s="9">
        <f t="shared" si="28"/>
        <v>174689.2</v>
      </c>
      <c r="M245" s="9">
        <f t="shared" si="29"/>
        <v>1725193.0444444446</v>
      </c>
      <c r="N245" s="9">
        <f t="shared" si="30"/>
        <v>23965387.17777778</v>
      </c>
      <c r="O245" s="15">
        <f t="shared" si="31"/>
        <v>194898</v>
      </c>
    </row>
    <row r="246" spans="1:15" ht="12.75">
      <c r="A246" s="1">
        <v>36769</v>
      </c>
      <c r="B246" s="4">
        <v>71.8</v>
      </c>
      <c r="C246" s="4">
        <v>161</v>
      </c>
      <c r="D246" s="4">
        <v>149.1</v>
      </c>
      <c r="E246" s="7">
        <v>176068</v>
      </c>
      <c r="F246" s="7">
        <v>323</v>
      </c>
      <c r="G246" s="6">
        <v>13872</v>
      </c>
      <c r="H246" s="9">
        <f t="shared" si="24"/>
        <v>12641682.4</v>
      </c>
      <c r="I246" s="9">
        <f t="shared" si="25"/>
        <v>52003</v>
      </c>
      <c r="J246" s="9">
        <f t="shared" si="26"/>
        <v>2068315.2</v>
      </c>
      <c r="K246" s="9">
        <f t="shared" si="27"/>
        <v>8299894.4</v>
      </c>
      <c r="L246" s="9">
        <f t="shared" si="28"/>
        <v>51956.2</v>
      </c>
      <c r="M246" s="9">
        <f t="shared" si="29"/>
        <v>2067677.6444444444</v>
      </c>
      <c r="N246" s="9">
        <f t="shared" si="30"/>
        <v>12634689.377777778</v>
      </c>
      <c r="O246" s="15">
        <f t="shared" si="31"/>
        <v>190263</v>
      </c>
    </row>
    <row r="247" spans="1:15" ht="12.75">
      <c r="A247" s="1">
        <v>36770</v>
      </c>
      <c r="B247" s="4">
        <v>61.9</v>
      </c>
      <c r="C247" s="4">
        <v>226.5</v>
      </c>
      <c r="D247" s="4">
        <v>182.6</v>
      </c>
      <c r="E247" s="7">
        <v>171353</v>
      </c>
      <c r="F247" s="7">
        <v>466</v>
      </c>
      <c r="G247" s="6">
        <v>10440</v>
      </c>
      <c r="H247" s="9">
        <f t="shared" si="24"/>
        <v>10606750.7</v>
      </c>
      <c r="I247" s="9">
        <f t="shared" si="25"/>
        <v>105549</v>
      </c>
      <c r="J247" s="9">
        <f t="shared" si="26"/>
        <v>1906344</v>
      </c>
      <c r="K247" s="9">
        <f t="shared" si="27"/>
        <v>6264962.699999999</v>
      </c>
      <c r="L247" s="9">
        <f t="shared" si="28"/>
        <v>105502.2</v>
      </c>
      <c r="M247" s="9">
        <f t="shared" si="29"/>
        <v>1905706.4444444445</v>
      </c>
      <c r="N247" s="9">
        <f t="shared" si="30"/>
        <v>10599757.677777776</v>
      </c>
      <c r="O247" s="15">
        <f t="shared" si="31"/>
        <v>182259</v>
      </c>
    </row>
    <row r="248" spans="1:15" ht="12.75">
      <c r="A248" s="1">
        <v>36771</v>
      </c>
      <c r="B248" s="4">
        <v>54.9</v>
      </c>
      <c r="C248" s="4">
        <v>156.5</v>
      </c>
      <c r="D248" s="4">
        <v>177.2</v>
      </c>
      <c r="E248" s="7">
        <v>156354</v>
      </c>
      <c r="F248" s="7">
        <v>2639</v>
      </c>
      <c r="G248" s="6">
        <v>9178</v>
      </c>
      <c r="H248" s="9">
        <f t="shared" si="24"/>
        <v>8583834.6</v>
      </c>
      <c r="I248" s="9">
        <f t="shared" si="25"/>
        <v>413003.5</v>
      </c>
      <c r="J248" s="9">
        <f t="shared" si="26"/>
        <v>1626341.5999999999</v>
      </c>
      <c r="K248" s="9">
        <f t="shared" si="27"/>
        <v>4242046.6</v>
      </c>
      <c r="L248" s="9">
        <f t="shared" si="28"/>
        <v>412956.7</v>
      </c>
      <c r="M248" s="9">
        <f t="shared" si="29"/>
        <v>1625704.0444444444</v>
      </c>
      <c r="N248" s="9">
        <f t="shared" si="30"/>
        <v>8576841.577777777</v>
      </c>
      <c r="O248" s="15">
        <f t="shared" si="31"/>
        <v>168171</v>
      </c>
    </row>
    <row r="249" spans="1:15" ht="12.75">
      <c r="A249" s="1">
        <v>36772</v>
      </c>
      <c r="B249" s="4">
        <v>76</v>
      </c>
      <c r="C249" s="4">
        <v>136.4</v>
      </c>
      <c r="D249" s="4">
        <v>142.3</v>
      </c>
      <c r="E249" s="7">
        <v>150303</v>
      </c>
      <c r="F249" s="7">
        <v>1118</v>
      </c>
      <c r="G249" s="6">
        <v>13990</v>
      </c>
      <c r="H249" s="9">
        <f t="shared" si="24"/>
        <v>11423028</v>
      </c>
      <c r="I249" s="9">
        <f t="shared" si="25"/>
        <v>152495.2</v>
      </c>
      <c r="J249" s="9">
        <f t="shared" si="26"/>
        <v>1990777.0000000002</v>
      </c>
      <c r="K249" s="9">
        <f t="shared" si="27"/>
        <v>7081240</v>
      </c>
      <c r="L249" s="9">
        <f t="shared" si="28"/>
        <v>152448.40000000002</v>
      </c>
      <c r="M249" s="9">
        <f t="shared" si="29"/>
        <v>1990139.4444444447</v>
      </c>
      <c r="N249" s="9">
        <f t="shared" si="30"/>
        <v>11416034.977777777</v>
      </c>
      <c r="O249" s="15">
        <f t="shared" si="31"/>
        <v>165411</v>
      </c>
    </row>
    <row r="250" spans="1:15" ht="12.75">
      <c r="A250" s="1">
        <v>36773</v>
      </c>
      <c r="B250" s="4">
        <v>63</v>
      </c>
      <c r="C250" s="4">
        <v>131.3</v>
      </c>
      <c r="D250" s="4">
        <v>141.2</v>
      </c>
      <c r="E250" s="7">
        <v>157985</v>
      </c>
      <c r="F250" s="7">
        <v>837</v>
      </c>
      <c r="G250" s="6">
        <v>9261</v>
      </c>
      <c r="H250" s="9">
        <f t="shared" si="24"/>
        <v>9953055</v>
      </c>
      <c r="I250" s="9">
        <f t="shared" si="25"/>
        <v>109898.1</v>
      </c>
      <c r="J250" s="9">
        <f t="shared" si="26"/>
        <v>1307653.2</v>
      </c>
      <c r="K250" s="9">
        <f t="shared" si="27"/>
        <v>5611267</v>
      </c>
      <c r="L250" s="9">
        <f t="shared" si="28"/>
        <v>109851.3</v>
      </c>
      <c r="M250" s="9">
        <f t="shared" si="29"/>
        <v>1307015.6444444444</v>
      </c>
      <c r="N250" s="9">
        <f t="shared" si="30"/>
        <v>9946061.977777777</v>
      </c>
      <c r="O250" s="15">
        <f t="shared" si="31"/>
        <v>168083</v>
      </c>
    </row>
    <row r="251" spans="1:15" ht="12.75">
      <c r="A251" s="1">
        <v>36774</v>
      </c>
      <c r="B251" s="4">
        <v>71.2</v>
      </c>
      <c r="C251" s="4">
        <v>216.6</v>
      </c>
      <c r="D251" s="4">
        <v>216.13</v>
      </c>
      <c r="E251" s="7">
        <v>165594</v>
      </c>
      <c r="F251" s="7">
        <v>1049</v>
      </c>
      <c r="G251" s="6">
        <v>11026</v>
      </c>
      <c r="H251" s="9">
        <f t="shared" si="24"/>
        <v>11790292.8</v>
      </c>
      <c r="I251" s="9">
        <f t="shared" si="25"/>
        <v>227213.4</v>
      </c>
      <c r="J251" s="9">
        <f t="shared" si="26"/>
        <v>2383049.38</v>
      </c>
      <c r="K251" s="9">
        <f t="shared" si="27"/>
        <v>7448504.800000001</v>
      </c>
      <c r="L251" s="9">
        <f t="shared" si="28"/>
        <v>227166.6</v>
      </c>
      <c r="M251" s="9">
        <f t="shared" si="29"/>
        <v>2382411.8244444444</v>
      </c>
      <c r="N251" s="9">
        <f t="shared" si="30"/>
        <v>11783299.777777778</v>
      </c>
      <c r="O251" s="15">
        <f t="shared" si="31"/>
        <v>177669</v>
      </c>
    </row>
    <row r="252" spans="1:15" ht="12.75">
      <c r="A252" s="1">
        <v>36775</v>
      </c>
      <c r="B252" s="4">
        <v>98.6</v>
      </c>
      <c r="C252" s="4">
        <v>190.7</v>
      </c>
      <c r="D252" s="4">
        <v>205.7</v>
      </c>
      <c r="E252" s="7">
        <v>142134</v>
      </c>
      <c r="F252" s="7">
        <v>1603</v>
      </c>
      <c r="G252" s="6">
        <v>11453</v>
      </c>
      <c r="H252" s="9">
        <f t="shared" si="24"/>
        <v>14014412.399999999</v>
      </c>
      <c r="I252" s="9">
        <f t="shared" si="25"/>
        <v>305692.1</v>
      </c>
      <c r="J252" s="9">
        <f t="shared" si="26"/>
        <v>2355882.1</v>
      </c>
      <c r="K252" s="9">
        <f t="shared" si="27"/>
        <v>9672624.399999999</v>
      </c>
      <c r="L252" s="9">
        <f t="shared" si="28"/>
        <v>305645.3</v>
      </c>
      <c r="M252" s="9">
        <f t="shared" si="29"/>
        <v>2355244.5444444446</v>
      </c>
      <c r="N252" s="9">
        <f t="shared" si="30"/>
        <v>14007419.377777776</v>
      </c>
      <c r="O252" s="15">
        <f t="shared" si="31"/>
        <v>155190</v>
      </c>
    </row>
    <row r="253" spans="1:15" ht="12.75">
      <c r="A253" s="1">
        <v>36776</v>
      </c>
      <c r="B253" s="4">
        <v>138.5</v>
      </c>
      <c r="C253" s="4">
        <v>178.1</v>
      </c>
      <c r="D253" s="4">
        <v>119.3</v>
      </c>
      <c r="E253" s="7">
        <v>144416</v>
      </c>
      <c r="F253" s="7">
        <v>1956</v>
      </c>
      <c r="G253" s="6">
        <v>7971</v>
      </c>
      <c r="H253" s="9">
        <f t="shared" si="24"/>
        <v>20001616</v>
      </c>
      <c r="I253" s="9">
        <f t="shared" si="25"/>
        <v>348363.6</v>
      </c>
      <c r="J253" s="9">
        <f t="shared" si="26"/>
        <v>950940.2999999999</v>
      </c>
      <c r="K253" s="9">
        <f t="shared" si="27"/>
        <v>15659828</v>
      </c>
      <c r="L253" s="9">
        <f t="shared" si="28"/>
        <v>348316.8</v>
      </c>
      <c r="M253" s="9">
        <f t="shared" si="29"/>
        <v>950302.7444444444</v>
      </c>
      <c r="N253" s="9">
        <f t="shared" si="30"/>
        <v>19994622.97777778</v>
      </c>
      <c r="O253" s="15">
        <f t="shared" si="31"/>
        <v>154343</v>
      </c>
    </row>
    <row r="254" spans="1:15" ht="12.75">
      <c r="A254" s="1">
        <v>36777</v>
      </c>
      <c r="B254" s="4">
        <v>119.6</v>
      </c>
      <c r="C254" s="4">
        <v>138.7</v>
      </c>
      <c r="D254" s="4">
        <v>150.9</v>
      </c>
      <c r="E254" s="7">
        <v>138940</v>
      </c>
      <c r="F254" s="7">
        <v>776</v>
      </c>
      <c r="G254" s="6">
        <v>11668</v>
      </c>
      <c r="H254" s="9">
        <f t="shared" si="24"/>
        <v>16617224</v>
      </c>
      <c r="I254" s="9">
        <f t="shared" si="25"/>
        <v>107631.2</v>
      </c>
      <c r="J254" s="9">
        <f t="shared" si="26"/>
        <v>1760701.2</v>
      </c>
      <c r="K254" s="9">
        <f t="shared" si="27"/>
        <v>12275436</v>
      </c>
      <c r="L254" s="9">
        <f t="shared" si="28"/>
        <v>107584.4</v>
      </c>
      <c r="M254" s="9">
        <f t="shared" si="29"/>
        <v>1760063.6444444444</v>
      </c>
      <c r="N254" s="9">
        <f t="shared" si="30"/>
        <v>16610230.977777777</v>
      </c>
      <c r="O254" s="15">
        <f t="shared" si="31"/>
        <v>151384</v>
      </c>
    </row>
    <row r="255" spans="1:15" ht="12.75">
      <c r="A255" s="1">
        <v>36778</v>
      </c>
      <c r="B255" s="4">
        <v>92.5</v>
      </c>
      <c r="C255" s="4">
        <v>178.1</v>
      </c>
      <c r="D255" s="4">
        <v>163.3</v>
      </c>
      <c r="E255" s="7">
        <v>111638</v>
      </c>
      <c r="F255" s="7">
        <v>1374</v>
      </c>
      <c r="G255" s="6">
        <v>14033.96</v>
      </c>
      <c r="H255" s="9">
        <f t="shared" si="24"/>
        <v>10326515</v>
      </c>
      <c r="I255" s="9">
        <f t="shared" si="25"/>
        <v>244709.4</v>
      </c>
      <c r="J255" s="9">
        <f t="shared" si="26"/>
        <v>2291745.668</v>
      </c>
      <c r="K255" s="9">
        <f t="shared" si="27"/>
        <v>5984727</v>
      </c>
      <c r="L255" s="9">
        <f t="shared" si="28"/>
        <v>244662.6</v>
      </c>
      <c r="M255" s="9">
        <f t="shared" si="29"/>
        <v>2291108.1124444446</v>
      </c>
      <c r="N255" s="9">
        <f t="shared" si="30"/>
        <v>10319521.977777777</v>
      </c>
      <c r="O255" s="15">
        <f t="shared" si="31"/>
        <v>127045.95999999999</v>
      </c>
    </row>
    <row r="256" spans="1:15" ht="12.75">
      <c r="A256" s="1">
        <v>36779</v>
      </c>
      <c r="B256" s="4">
        <v>116.6</v>
      </c>
      <c r="C256" s="4">
        <v>188</v>
      </c>
      <c r="D256" s="4">
        <v>196.1</v>
      </c>
      <c r="E256" s="7">
        <v>117412</v>
      </c>
      <c r="F256" s="7">
        <v>1375</v>
      </c>
      <c r="G256" s="6">
        <v>9413</v>
      </c>
      <c r="H256" s="9">
        <f t="shared" si="24"/>
        <v>13690239.2</v>
      </c>
      <c r="I256" s="9">
        <f t="shared" si="25"/>
        <v>258500</v>
      </c>
      <c r="J256" s="9">
        <f t="shared" si="26"/>
        <v>1845889.3</v>
      </c>
      <c r="K256" s="9">
        <f t="shared" si="27"/>
        <v>9348451.2</v>
      </c>
      <c r="L256" s="9">
        <f t="shared" si="28"/>
        <v>258453.2</v>
      </c>
      <c r="M256" s="9">
        <f t="shared" si="29"/>
        <v>1845251.7444444445</v>
      </c>
      <c r="N256" s="9">
        <f t="shared" si="30"/>
        <v>13683246.177777776</v>
      </c>
      <c r="O256" s="15">
        <f t="shared" si="31"/>
        <v>128200</v>
      </c>
    </row>
    <row r="257" spans="1:15" ht="12.75">
      <c r="A257" s="1">
        <v>36780</v>
      </c>
      <c r="B257" s="4">
        <v>115.1</v>
      </c>
      <c r="C257" s="4">
        <v>220.6</v>
      </c>
      <c r="D257" s="4">
        <v>212.7</v>
      </c>
      <c r="E257" s="7">
        <v>138284</v>
      </c>
      <c r="F257" s="7">
        <v>1810</v>
      </c>
      <c r="G257" s="6">
        <v>9211</v>
      </c>
      <c r="H257" s="9">
        <f t="shared" si="24"/>
        <v>15916488.399999999</v>
      </c>
      <c r="I257" s="9">
        <f t="shared" si="25"/>
        <v>399286</v>
      </c>
      <c r="J257" s="9">
        <f t="shared" si="26"/>
        <v>1959179.7</v>
      </c>
      <c r="K257" s="9">
        <f t="shared" si="27"/>
        <v>11574700.399999999</v>
      </c>
      <c r="L257" s="9">
        <f t="shared" si="28"/>
        <v>399239.2</v>
      </c>
      <c r="M257" s="9">
        <f t="shared" si="29"/>
        <v>1958542.1444444444</v>
      </c>
      <c r="N257" s="9">
        <f t="shared" si="30"/>
        <v>15909495.377777776</v>
      </c>
      <c r="O257" s="15">
        <f t="shared" si="31"/>
        <v>149305</v>
      </c>
    </row>
    <row r="258" spans="1:15" ht="12.75">
      <c r="A258" s="1">
        <v>36781</v>
      </c>
      <c r="B258" s="4">
        <v>108.1</v>
      </c>
      <c r="C258" s="4">
        <v>198.7</v>
      </c>
      <c r="D258" s="4">
        <v>205.4</v>
      </c>
      <c r="E258" s="7">
        <v>138701</v>
      </c>
      <c r="F258" s="7">
        <v>2197</v>
      </c>
      <c r="G258" s="6">
        <v>13426</v>
      </c>
      <c r="H258" s="9">
        <f t="shared" si="24"/>
        <v>14993578.1</v>
      </c>
      <c r="I258" s="9">
        <f t="shared" si="25"/>
        <v>436543.89999999997</v>
      </c>
      <c r="J258" s="9">
        <f t="shared" si="26"/>
        <v>2757700.4</v>
      </c>
      <c r="K258" s="9">
        <f t="shared" si="27"/>
        <v>10651790.1</v>
      </c>
      <c r="L258" s="9">
        <f t="shared" si="28"/>
        <v>436497.1</v>
      </c>
      <c r="M258" s="9">
        <f t="shared" si="29"/>
        <v>2757062.8444444444</v>
      </c>
      <c r="N258" s="9">
        <f t="shared" si="30"/>
        <v>14986585.077777777</v>
      </c>
      <c r="O258" s="15">
        <f t="shared" si="31"/>
        <v>154324</v>
      </c>
    </row>
    <row r="259" spans="1:15" ht="12.75">
      <c r="A259" s="1">
        <v>36782</v>
      </c>
      <c r="B259" s="4">
        <v>143.6</v>
      </c>
      <c r="C259" s="4">
        <v>203</v>
      </c>
      <c r="D259" s="4">
        <v>210.7</v>
      </c>
      <c r="E259" s="7">
        <v>143264</v>
      </c>
      <c r="F259" s="7">
        <v>3071</v>
      </c>
      <c r="G259" s="6">
        <v>14966</v>
      </c>
      <c r="H259" s="9">
        <f t="shared" si="24"/>
        <v>20572710.4</v>
      </c>
      <c r="I259" s="9">
        <f t="shared" si="25"/>
        <v>623413</v>
      </c>
      <c r="J259" s="9">
        <f t="shared" si="26"/>
        <v>3153336.1999999997</v>
      </c>
      <c r="K259" s="9">
        <f t="shared" si="27"/>
        <v>16230922.399999999</v>
      </c>
      <c r="L259" s="9">
        <f t="shared" si="28"/>
        <v>623366.2</v>
      </c>
      <c r="M259" s="9">
        <f t="shared" si="29"/>
        <v>3152698.644444444</v>
      </c>
      <c r="N259" s="9">
        <f t="shared" si="30"/>
        <v>20565717.377777778</v>
      </c>
      <c r="O259" s="15">
        <f t="shared" si="31"/>
        <v>161301</v>
      </c>
    </row>
    <row r="260" spans="1:15" ht="12.75">
      <c r="A260" s="1">
        <v>36783</v>
      </c>
      <c r="B260" s="4">
        <v>161.1</v>
      </c>
      <c r="C260" s="4">
        <v>195.9</v>
      </c>
      <c r="D260" s="4">
        <v>192.8</v>
      </c>
      <c r="E260" s="7">
        <v>150891</v>
      </c>
      <c r="F260" s="7">
        <v>1664</v>
      </c>
      <c r="G260" s="6">
        <v>14806</v>
      </c>
      <c r="H260" s="9">
        <f aca="true" t="shared" si="32" ref="H260:H323">(B260*E260)</f>
        <v>24308540.099999998</v>
      </c>
      <c r="I260" s="9">
        <f aca="true" t="shared" si="33" ref="I260:I323">(C260*F260)</f>
        <v>325977.60000000003</v>
      </c>
      <c r="J260" s="9">
        <f aca="true" t="shared" si="34" ref="J260:J323">(D260*G260)</f>
        <v>2854596.8000000003</v>
      </c>
      <c r="K260" s="9">
        <f aca="true" t="shared" si="35" ref="K260:K323">IF(H260&gt;=4341788,H260-4341788,0)</f>
        <v>19966752.099999998</v>
      </c>
      <c r="L260" s="9">
        <f aca="true" t="shared" si="36" ref="L260:L323">IF(I260&gt;=(1053/22.5),I260-(1053/22.5),0)</f>
        <v>325930.80000000005</v>
      </c>
      <c r="M260" s="9">
        <f aca="true" t="shared" si="37" ref="M260:M323">IF(J260&gt;=(14345/22.5),J260-(14345/22.5),0)</f>
        <v>2853959.244444445</v>
      </c>
      <c r="N260" s="9">
        <f aca="true" t="shared" si="38" ref="N260:N323">IF(H260&gt;=(157343/22.5),H260-(157343/22.5),0)</f>
        <v>24301547.077777777</v>
      </c>
      <c r="O260" s="15">
        <f aca="true" t="shared" si="39" ref="O260:O323">E260+F260+G260</f>
        <v>167361</v>
      </c>
    </row>
    <row r="261" spans="1:15" ht="12.75">
      <c r="A261" s="1">
        <v>36784</v>
      </c>
      <c r="B261" s="4">
        <v>159.2</v>
      </c>
      <c r="C261" s="4">
        <v>170.7</v>
      </c>
      <c r="D261" s="4">
        <v>161</v>
      </c>
      <c r="E261" s="7">
        <v>161997</v>
      </c>
      <c r="F261" s="7">
        <v>1803</v>
      </c>
      <c r="G261" s="6">
        <v>14143</v>
      </c>
      <c r="H261" s="9">
        <f t="shared" si="32"/>
        <v>25789922.4</v>
      </c>
      <c r="I261" s="9">
        <f t="shared" si="33"/>
        <v>307772.1</v>
      </c>
      <c r="J261" s="9">
        <f t="shared" si="34"/>
        <v>2277023</v>
      </c>
      <c r="K261" s="9">
        <f t="shared" si="35"/>
        <v>21448134.4</v>
      </c>
      <c r="L261" s="9">
        <f t="shared" si="36"/>
        <v>307725.3</v>
      </c>
      <c r="M261" s="9">
        <f t="shared" si="37"/>
        <v>2276385.4444444445</v>
      </c>
      <c r="N261" s="9">
        <f t="shared" si="38"/>
        <v>25782929.377777778</v>
      </c>
      <c r="O261" s="15">
        <f t="shared" si="39"/>
        <v>177943</v>
      </c>
    </row>
    <row r="262" spans="1:15" ht="12.75">
      <c r="A262" s="1">
        <v>36785</v>
      </c>
      <c r="B262" s="4">
        <v>126.3</v>
      </c>
      <c r="C262" s="4">
        <v>201.1</v>
      </c>
      <c r="D262" s="4">
        <v>209.7</v>
      </c>
      <c r="E262" s="7">
        <v>134112</v>
      </c>
      <c r="F262" s="7">
        <v>2510</v>
      </c>
      <c r="G262" s="6">
        <v>13286</v>
      </c>
      <c r="H262" s="9">
        <f t="shared" si="32"/>
        <v>16938345.599999998</v>
      </c>
      <c r="I262" s="9">
        <f t="shared" si="33"/>
        <v>504761</v>
      </c>
      <c r="J262" s="9">
        <f t="shared" si="34"/>
        <v>2786074.1999999997</v>
      </c>
      <c r="K262" s="9">
        <f t="shared" si="35"/>
        <v>12596557.599999998</v>
      </c>
      <c r="L262" s="9">
        <f t="shared" si="36"/>
        <v>504714.2</v>
      </c>
      <c r="M262" s="9">
        <f t="shared" si="37"/>
        <v>2785436.644444444</v>
      </c>
      <c r="N262" s="9">
        <f t="shared" si="38"/>
        <v>16931352.577777777</v>
      </c>
      <c r="O262" s="15">
        <f t="shared" si="39"/>
        <v>149908</v>
      </c>
    </row>
    <row r="263" spans="1:15" ht="12.75">
      <c r="A263" s="1">
        <v>36786</v>
      </c>
      <c r="B263" s="4">
        <v>118</v>
      </c>
      <c r="C263" s="4">
        <v>218.2</v>
      </c>
      <c r="D263" s="4">
        <v>213.4</v>
      </c>
      <c r="E263" s="7">
        <v>148484</v>
      </c>
      <c r="F263" s="7">
        <v>1846</v>
      </c>
      <c r="G263" s="6">
        <v>11851</v>
      </c>
      <c r="H263" s="9">
        <f t="shared" si="32"/>
        <v>17521112</v>
      </c>
      <c r="I263" s="9">
        <f t="shared" si="33"/>
        <v>402797.19999999995</v>
      </c>
      <c r="J263" s="9">
        <f t="shared" si="34"/>
        <v>2529003.4</v>
      </c>
      <c r="K263" s="9">
        <f t="shared" si="35"/>
        <v>13179324</v>
      </c>
      <c r="L263" s="9">
        <f t="shared" si="36"/>
        <v>402750.39999999997</v>
      </c>
      <c r="M263" s="9">
        <f t="shared" si="37"/>
        <v>2528365.8444444444</v>
      </c>
      <c r="N263" s="9">
        <f t="shared" si="38"/>
        <v>17514118.97777778</v>
      </c>
      <c r="O263" s="15">
        <f t="shared" si="39"/>
        <v>162181</v>
      </c>
    </row>
    <row r="264" spans="1:15" ht="12.75">
      <c r="A264" s="1">
        <v>36787</v>
      </c>
      <c r="B264" s="4">
        <v>129.6</v>
      </c>
      <c r="C264" s="4">
        <v>222.9</v>
      </c>
      <c r="D264" s="4">
        <v>215.8</v>
      </c>
      <c r="E264" s="7">
        <v>181533</v>
      </c>
      <c r="F264" s="7">
        <v>1752</v>
      </c>
      <c r="G264" s="6">
        <v>10039</v>
      </c>
      <c r="H264" s="9">
        <f t="shared" si="32"/>
        <v>23526676.8</v>
      </c>
      <c r="I264" s="9">
        <f t="shared" si="33"/>
        <v>390520.8</v>
      </c>
      <c r="J264" s="9">
        <f t="shared" si="34"/>
        <v>2166416.2</v>
      </c>
      <c r="K264" s="9">
        <f t="shared" si="35"/>
        <v>19184888.8</v>
      </c>
      <c r="L264" s="9">
        <f t="shared" si="36"/>
        <v>390474</v>
      </c>
      <c r="M264" s="9">
        <f t="shared" si="37"/>
        <v>2165778.6444444447</v>
      </c>
      <c r="N264" s="9">
        <f t="shared" si="38"/>
        <v>23519683.77777778</v>
      </c>
      <c r="O264" s="15">
        <f t="shared" si="39"/>
        <v>193324</v>
      </c>
    </row>
    <row r="265" spans="1:15" ht="12.75">
      <c r="A265" s="1">
        <v>36788</v>
      </c>
      <c r="B265" s="4">
        <v>151.6</v>
      </c>
      <c r="C265" s="4">
        <v>229.4</v>
      </c>
      <c r="D265" s="4">
        <v>208.2</v>
      </c>
      <c r="E265" s="7">
        <v>186971</v>
      </c>
      <c r="F265" s="7">
        <v>1360</v>
      </c>
      <c r="G265" s="6">
        <v>9178</v>
      </c>
      <c r="H265" s="9">
        <f t="shared" si="32"/>
        <v>28344803.599999998</v>
      </c>
      <c r="I265" s="9">
        <f t="shared" si="33"/>
        <v>311984</v>
      </c>
      <c r="J265" s="9">
        <f t="shared" si="34"/>
        <v>1910859.5999999999</v>
      </c>
      <c r="K265" s="9">
        <f t="shared" si="35"/>
        <v>24003015.599999998</v>
      </c>
      <c r="L265" s="9">
        <f t="shared" si="36"/>
        <v>311937.2</v>
      </c>
      <c r="M265" s="9">
        <f t="shared" si="37"/>
        <v>1910222.0444444444</v>
      </c>
      <c r="N265" s="9">
        <f t="shared" si="38"/>
        <v>28337810.577777777</v>
      </c>
      <c r="O265" s="15">
        <f t="shared" si="39"/>
        <v>197509</v>
      </c>
    </row>
    <row r="266" spans="1:15" ht="12.75">
      <c r="A266" s="1">
        <v>36789</v>
      </c>
      <c r="B266" s="4">
        <v>197.8</v>
      </c>
      <c r="C266" s="4">
        <v>233.7</v>
      </c>
      <c r="D266" s="4">
        <v>205.6</v>
      </c>
      <c r="E266" s="7">
        <v>191118</v>
      </c>
      <c r="F266" s="7">
        <v>1248</v>
      </c>
      <c r="G266" s="6">
        <v>11938</v>
      </c>
      <c r="H266" s="9">
        <f t="shared" si="32"/>
        <v>37803140.4</v>
      </c>
      <c r="I266" s="9">
        <f t="shared" si="33"/>
        <v>291657.6</v>
      </c>
      <c r="J266" s="9">
        <f t="shared" si="34"/>
        <v>2454452.8</v>
      </c>
      <c r="K266" s="9">
        <f t="shared" si="35"/>
        <v>33461352.4</v>
      </c>
      <c r="L266" s="9">
        <f t="shared" si="36"/>
        <v>291610.8</v>
      </c>
      <c r="M266" s="9">
        <f t="shared" si="37"/>
        <v>2453815.2444444443</v>
      </c>
      <c r="N266" s="9">
        <f t="shared" si="38"/>
        <v>37796147.37777778</v>
      </c>
      <c r="O266" s="15">
        <f t="shared" si="39"/>
        <v>204304</v>
      </c>
    </row>
    <row r="267" spans="1:15" ht="12.75">
      <c r="A267" s="1">
        <v>36790</v>
      </c>
      <c r="B267" s="4">
        <v>125.5</v>
      </c>
      <c r="C267" s="4">
        <v>99.4</v>
      </c>
      <c r="D267" s="4">
        <v>94.9</v>
      </c>
      <c r="E267" s="7">
        <v>175763</v>
      </c>
      <c r="F267" s="7">
        <v>455</v>
      </c>
      <c r="G267" s="6">
        <v>11781</v>
      </c>
      <c r="H267" s="9">
        <f t="shared" si="32"/>
        <v>22058256.5</v>
      </c>
      <c r="I267" s="9">
        <f t="shared" si="33"/>
        <v>45227</v>
      </c>
      <c r="J267" s="9">
        <f t="shared" si="34"/>
        <v>1118016.9000000001</v>
      </c>
      <c r="K267" s="9">
        <f t="shared" si="35"/>
        <v>17716468.5</v>
      </c>
      <c r="L267" s="9">
        <f t="shared" si="36"/>
        <v>45180.2</v>
      </c>
      <c r="M267" s="9">
        <f t="shared" si="37"/>
        <v>1117379.3444444446</v>
      </c>
      <c r="N267" s="9">
        <f t="shared" si="38"/>
        <v>22051263.47777778</v>
      </c>
      <c r="O267" s="15">
        <f t="shared" si="39"/>
        <v>187999</v>
      </c>
    </row>
    <row r="268" spans="1:15" ht="12.75">
      <c r="A268" s="1">
        <v>36791</v>
      </c>
      <c r="B268" s="4">
        <v>94.1</v>
      </c>
      <c r="C268" s="4">
        <v>138.2</v>
      </c>
      <c r="D268" s="4">
        <v>138.1</v>
      </c>
      <c r="E268" s="7">
        <v>176014</v>
      </c>
      <c r="F268" s="7">
        <v>389</v>
      </c>
      <c r="G268" s="6">
        <v>6954</v>
      </c>
      <c r="H268" s="9">
        <f t="shared" si="32"/>
        <v>16562917.399999999</v>
      </c>
      <c r="I268" s="9">
        <f t="shared" si="33"/>
        <v>53759.799999999996</v>
      </c>
      <c r="J268" s="9">
        <f t="shared" si="34"/>
        <v>960347.3999999999</v>
      </c>
      <c r="K268" s="9">
        <f t="shared" si="35"/>
        <v>12221129.399999999</v>
      </c>
      <c r="L268" s="9">
        <f t="shared" si="36"/>
        <v>53712.99999999999</v>
      </c>
      <c r="M268" s="9">
        <f t="shared" si="37"/>
        <v>959709.8444444444</v>
      </c>
      <c r="N268" s="9">
        <f t="shared" si="38"/>
        <v>16555924.377777776</v>
      </c>
      <c r="O268" s="15">
        <f t="shared" si="39"/>
        <v>183357</v>
      </c>
    </row>
    <row r="269" spans="1:15" ht="12.75">
      <c r="A269" s="1">
        <v>36792</v>
      </c>
      <c r="B269" s="4">
        <v>66.1</v>
      </c>
      <c r="C269" s="4">
        <v>124.5</v>
      </c>
      <c r="D269" s="4">
        <v>122</v>
      </c>
      <c r="E269" s="7">
        <v>150132</v>
      </c>
      <c r="F269" s="7">
        <v>1188</v>
      </c>
      <c r="G269" s="6">
        <v>6623</v>
      </c>
      <c r="H269" s="9">
        <f t="shared" si="32"/>
        <v>9923725.2</v>
      </c>
      <c r="I269" s="9">
        <f t="shared" si="33"/>
        <v>147906</v>
      </c>
      <c r="J269" s="9">
        <f t="shared" si="34"/>
        <v>808006</v>
      </c>
      <c r="K269" s="9">
        <f t="shared" si="35"/>
        <v>5581937.199999999</v>
      </c>
      <c r="L269" s="9">
        <f t="shared" si="36"/>
        <v>147859.2</v>
      </c>
      <c r="M269" s="9">
        <f t="shared" si="37"/>
        <v>807368.4444444445</v>
      </c>
      <c r="N269" s="9">
        <f t="shared" si="38"/>
        <v>9916732.177777776</v>
      </c>
      <c r="O269" s="15">
        <f t="shared" si="39"/>
        <v>157943</v>
      </c>
    </row>
    <row r="270" spans="1:15" ht="12.75">
      <c r="A270" s="1">
        <v>36793</v>
      </c>
      <c r="B270" s="4">
        <v>90</v>
      </c>
      <c r="C270" s="4">
        <v>167.3</v>
      </c>
      <c r="D270" s="4">
        <v>144.7</v>
      </c>
      <c r="E270" s="7">
        <v>148790</v>
      </c>
      <c r="F270" s="7">
        <v>568</v>
      </c>
      <c r="G270" s="6">
        <v>7511</v>
      </c>
      <c r="H270" s="9">
        <f t="shared" si="32"/>
        <v>13391100</v>
      </c>
      <c r="I270" s="9">
        <f t="shared" si="33"/>
        <v>95026.40000000001</v>
      </c>
      <c r="J270" s="9">
        <f t="shared" si="34"/>
        <v>1086841.7</v>
      </c>
      <c r="K270" s="9">
        <f t="shared" si="35"/>
        <v>9049312</v>
      </c>
      <c r="L270" s="9">
        <f t="shared" si="36"/>
        <v>94979.6</v>
      </c>
      <c r="M270" s="9">
        <f t="shared" si="37"/>
        <v>1086204.1444444444</v>
      </c>
      <c r="N270" s="9">
        <f t="shared" si="38"/>
        <v>13384106.977777777</v>
      </c>
      <c r="O270" s="15">
        <f t="shared" si="39"/>
        <v>156869</v>
      </c>
    </row>
    <row r="271" spans="1:15" ht="12.75">
      <c r="A271" s="1">
        <v>36794</v>
      </c>
      <c r="B271" s="4">
        <v>93</v>
      </c>
      <c r="C271" s="4">
        <v>174.5</v>
      </c>
      <c r="D271" s="4">
        <v>180.5</v>
      </c>
      <c r="E271" s="7">
        <v>159675</v>
      </c>
      <c r="F271" s="7">
        <v>909</v>
      </c>
      <c r="G271" s="6">
        <v>7908</v>
      </c>
      <c r="H271" s="9">
        <f t="shared" si="32"/>
        <v>14849775</v>
      </c>
      <c r="I271" s="9">
        <f t="shared" si="33"/>
        <v>158620.5</v>
      </c>
      <c r="J271" s="9">
        <f t="shared" si="34"/>
        <v>1427394</v>
      </c>
      <c r="K271" s="9">
        <f t="shared" si="35"/>
        <v>10507987</v>
      </c>
      <c r="L271" s="9">
        <f t="shared" si="36"/>
        <v>158573.7</v>
      </c>
      <c r="M271" s="9">
        <f t="shared" si="37"/>
        <v>1426756.4444444445</v>
      </c>
      <c r="N271" s="9">
        <f t="shared" si="38"/>
        <v>14842781.977777777</v>
      </c>
      <c r="O271" s="15">
        <f t="shared" si="39"/>
        <v>168492</v>
      </c>
    </row>
    <row r="272" spans="1:15" ht="12.75">
      <c r="A272" s="1">
        <v>36795</v>
      </c>
      <c r="B272" s="4">
        <v>102.7</v>
      </c>
      <c r="C272" s="4">
        <v>129.9</v>
      </c>
      <c r="D272" s="4">
        <v>147.1</v>
      </c>
      <c r="E272" s="7">
        <v>162537</v>
      </c>
      <c r="F272" s="7">
        <v>1492</v>
      </c>
      <c r="G272" s="6">
        <v>7035</v>
      </c>
      <c r="H272" s="9">
        <f t="shared" si="32"/>
        <v>16692549.9</v>
      </c>
      <c r="I272" s="9">
        <f t="shared" si="33"/>
        <v>193810.80000000002</v>
      </c>
      <c r="J272" s="9">
        <f t="shared" si="34"/>
        <v>1034848.5</v>
      </c>
      <c r="K272" s="9">
        <f t="shared" si="35"/>
        <v>12350761.9</v>
      </c>
      <c r="L272" s="9">
        <f t="shared" si="36"/>
        <v>193764.00000000003</v>
      </c>
      <c r="M272" s="9">
        <f t="shared" si="37"/>
        <v>1034210.9444444445</v>
      </c>
      <c r="N272" s="9">
        <f t="shared" si="38"/>
        <v>16685556.877777778</v>
      </c>
      <c r="O272" s="15">
        <f t="shared" si="39"/>
        <v>171064</v>
      </c>
    </row>
    <row r="273" spans="1:15" ht="12.75">
      <c r="A273" s="1">
        <v>36796</v>
      </c>
      <c r="B273" s="4">
        <v>107.4</v>
      </c>
      <c r="C273" s="4">
        <v>129.3</v>
      </c>
      <c r="D273" s="4">
        <v>133.9</v>
      </c>
      <c r="E273" s="7">
        <v>158689</v>
      </c>
      <c r="F273" s="7">
        <v>1947</v>
      </c>
      <c r="G273" s="6">
        <v>16484</v>
      </c>
      <c r="H273" s="9">
        <f t="shared" si="32"/>
        <v>17043198.6</v>
      </c>
      <c r="I273" s="9">
        <f t="shared" si="33"/>
        <v>251747.10000000003</v>
      </c>
      <c r="J273" s="9">
        <f t="shared" si="34"/>
        <v>2207207.6</v>
      </c>
      <c r="K273" s="9">
        <f t="shared" si="35"/>
        <v>12701410.600000001</v>
      </c>
      <c r="L273" s="9">
        <f t="shared" si="36"/>
        <v>251700.30000000005</v>
      </c>
      <c r="M273" s="9">
        <f t="shared" si="37"/>
        <v>2206570.0444444446</v>
      </c>
      <c r="N273" s="9">
        <f t="shared" si="38"/>
        <v>17036205.57777778</v>
      </c>
      <c r="O273" s="15">
        <f t="shared" si="39"/>
        <v>177120</v>
      </c>
    </row>
    <row r="274" spans="1:15" ht="12.75">
      <c r="A274" s="1">
        <v>36797</v>
      </c>
      <c r="B274" s="4">
        <v>92.3</v>
      </c>
      <c r="C274" s="4">
        <v>149.5</v>
      </c>
      <c r="D274" s="4">
        <v>124</v>
      </c>
      <c r="E274" s="7">
        <v>167281</v>
      </c>
      <c r="F274" s="7">
        <v>433</v>
      </c>
      <c r="G274" s="6">
        <v>9507</v>
      </c>
      <c r="H274" s="9">
        <f t="shared" si="32"/>
        <v>15440036.299999999</v>
      </c>
      <c r="I274" s="9">
        <f t="shared" si="33"/>
        <v>64733.5</v>
      </c>
      <c r="J274" s="9">
        <f t="shared" si="34"/>
        <v>1178868</v>
      </c>
      <c r="K274" s="9">
        <f t="shared" si="35"/>
        <v>11098248.299999999</v>
      </c>
      <c r="L274" s="9">
        <f t="shared" si="36"/>
        <v>64686.7</v>
      </c>
      <c r="M274" s="9">
        <f t="shared" si="37"/>
        <v>1178230.4444444445</v>
      </c>
      <c r="N274" s="9">
        <f t="shared" si="38"/>
        <v>15433043.277777776</v>
      </c>
      <c r="O274" s="15">
        <f t="shared" si="39"/>
        <v>177221</v>
      </c>
    </row>
    <row r="275" spans="1:15" ht="12.75">
      <c r="A275" s="1">
        <v>36798</v>
      </c>
      <c r="B275" s="4">
        <v>91</v>
      </c>
      <c r="C275" s="4">
        <v>188.8</v>
      </c>
      <c r="D275" s="4">
        <v>184.3</v>
      </c>
      <c r="E275" s="7">
        <v>163105</v>
      </c>
      <c r="F275" s="7">
        <v>466</v>
      </c>
      <c r="G275" s="6">
        <v>11585</v>
      </c>
      <c r="H275" s="9">
        <f t="shared" si="32"/>
        <v>14842555</v>
      </c>
      <c r="I275" s="9">
        <f t="shared" si="33"/>
        <v>87980.8</v>
      </c>
      <c r="J275" s="9">
        <f t="shared" si="34"/>
        <v>2135115.5</v>
      </c>
      <c r="K275" s="9">
        <f t="shared" si="35"/>
        <v>10500767</v>
      </c>
      <c r="L275" s="9">
        <f t="shared" si="36"/>
        <v>87934</v>
      </c>
      <c r="M275" s="9">
        <f t="shared" si="37"/>
        <v>2134477.9444444445</v>
      </c>
      <c r="N275" s="9">
        <f t="shared" si="38"/>
        <v>14835561.977777777</v>
      </c>
      <c r="O275" s="15">
        <f t="shared" si="39"/>
        <v>175156</v>
      </c>
    </row>
    <row r="276" spans="1:15" ht="12.75">
      <c r="A276" s="1">
        <v>36799</v>
      </c>
      <c r="B276" s="4">
        <v>88.7</v>
      </c>
      <c r="C276" s="4">
        <v>229.8</v>
      </c>
      <c r="D276" s="4">
        <v>210.3</v>
      </c>
      <c r="E276" s="7">
        <v>150131</v>
      </c>
      <c r="F276" s="7">
        <v>662</v>
      </c>
      <c r="G276" s="6">
        <v>9868</v>
      </c>
      <c r="H276" s="9">
        <f t="shared" si="32"/>
        <v>13316619.700000001</v>
      </c>
      <c r="I276" s="9">
        <f t="shared" si="33"/>
        <v>152127.6</v>
      </c>
      <c r="J276" s="9">
        <f t="shared" si="34"/>
        <v>2075240.4000000001</v>
      </c>
      <c r="K276" s="9">
        <f t="shared" si="35"/>
        <v>8974831.700000001</v>
      </c>
      <c r="L276" s="9">
        <f t="shared" si="36"/>
        <v>152080.80000000002</v>
      </c>
      <c r="M276" s="9">
        <f t="shared" si="37"/>
        <v>2074602.8444444446</v>
      </c>
      <c r="N276" s="9">
        <f t="shared" si="38"/>
        <v>13309626.677777778</v>
      </c>
      <c r="O276" s="15">
        <f t="shared" si="39"/>
        <v>160661</v>
      </c>
    </row>
    <row r="277" spans="1:15" ht="12.75">
      <c r="A277" s="1">
        <v>36800</v>
      </c>
      <c r="B277" s="4">
        <v>104.9</v>
      </c>
      <c r="C277" s="4">
        <v>154.5</v>
      </c>
      <c r="D277" s="4">
        <v>160.3</v>
      </c>
      <c r="E277" s="7">
        <v>151674</v>
      </c>
      <c r="F277" s="7">
        <v>2230</v>
      </c>
      <c r="G277" s="6">
        <v>8490</v>
      </c>
      <c r="H277" s="9">
        <f t="shared" si="32"/>
        <v>15910602.600000001</v>
      </c>
      <c r="I277" s="9">
        <f t="shared" si="33"/>
        <v>344535</v>
      </c>
      <c r="J277" s="9">
        <f t="shared" si="34"/>
        <v>1360947</v>
      </c>
      <c r="K277" s="9">
        <f t="shared" si="35"/>
        <v>11568814.600000001</v>
      </c>
      <c r="L277" s="9">
        <f t="shared" si="36"/>
        <v>344488.2</v>
      </c>
      <c r="M277" s="9">
        <f t="shared" si="37"/>
        <v>1360309.4444444445</v>
      </c>
      <c r="N277" s="9">
        <f t="shared" si="38"/>
        <v>15903609.577777779</v>
      </c>
      <c r="O277" s="15">
        <f t="shared" si="39"/>
        <v>162394</v>
      </c>
    </row>
    <row r="278" spans="1:15" ht="12.75">
      <c r="A278" s="1">
        <v>36801</v>
      </c>
      <c r="B278" s="4">
        <v>135.5</v>
      </c>
      <c r="C278" s="4">
        <v>131.6</v>
      </c>
      <c r="D278" s="4">
        <v>191.7</v>
      </c>
      <c r="E278" s="7">
        <v>167563</v>
      </c>
      <c r="F278" s="7">
        <v>1304</v>
      </c>
      <c r="G278" s="6">
        <v>10854</v>
      </c>
      <c r="H278" s="9">
        <f t="shared" si="32"/>
        <v>22704786.5</v>
      </c>
      <c r="I278" s="9">
        <f t="shared" si="33"/>
        <v>171606.4</v>
      </c>
      <c r="J278" s="9">
        <f t="shared" si="34"/>
        <v>2080711.7999999998</v>
      </c>
      <c r="K278" s="9">
        <f t="shared" si="35"/>
        <v>18362998.5</v>
      </c>
      <c r="L278" s="9">
        <f t="shared" si="36"/>
        <v>171559.6</v>
      </c>
      <c r="M278" s="9">
        <f t="shared" si="37"/>
        <v>2080074.2444444443</v>
      </c>
      <c r="N278" s="9">
        <f t="shared" si="38"/>
        <v>22697793.47777778</v>
      </c>
      <c r="O278" s="15">
        <f t="shared" si="39"/>
        <v>179721</v>
      </c>
    </row>
    <row r="279" spans="1:15" ht="12.75">
      <c r="A279" s="1">
        <v>36802</v>
      </c>
      <c r="B279" s="4">
        <v>116.3</v>
      </c>
      <c r="C279" s="4">
        <v>159.7</v>
      </c>
      <c r="D279" s="4">
        <v>181.6</v>
      </c>
      <c r="E279" s="7">
        <v>164790</v>
      </c>
      <c r="F279" s="7">
        <v>800</v>
      </c>
      <c r="G279" s="6">
        <v>8108</v>
      </c>
      <c r="H279" s="9">
        <f t="shared" si="32"/>
        <v>19165077</v>
      </c>
      <c r="I279" s="9">
        <f t="shared" si="33"/>
        <v>127759.99999999999</v>
      </c>
      <c r="J279" s="9">
        <f t="shared" si="34"/>
        <v>1472412.8</v>
      </c>
      <c r="K279" s="9">
        <f t="shared" si="35"/>
        <v>14823289</v>
      </c>
      <c r="L279" s="9">
        <f t="shared" si="36"/>
        <v>127713.19999999998</v>
      </c>
      <c r="M279" s="9">
        <f t="shared" si="37"/>
        <v>1471775.2444444445</v>
      </c>
      <c r="N279" s="9">
        <f t="shared" si="38"/>
        <v>19158083.97777778</v>
      </c>
      <c r="O279" s="15">
        <f t="shared" si="39"/>
        <v>173698</v>
      </c>
    </row>
    <row r="280" spans="1:15" ht="12.75">
      <c r="A280" s="1">
        <v>36803</v>
      </c>
      <c r="B280" s="4">
        <v>121</v>
      </c>
      <c r="C280" s="4">
        <v>184.5</v>
      </c>
      <c r="D280" s="4">
        <v>187.7</v>
      </c>
      <c r="E280" s="7">
        <v>161217</v>
      </c>
      <c r="F280" s="7">
        <v>835</v>
      </c>
      <c r="G280" s="6">
        <v>8933</v>
      </c>
      <c r="H280" s="9">
        <f t="shared" si="32"/>
        <v>19507257</v>
      </c>
      <c r="I280" s="9">
        <f t="shared" si="33"/>
        <v>154057.5</v>
      </c>
      <c r="J280" s="9">
        <f t="shared" si="34"/>
        <v>1676724.0999999999</v>
      </c>
      <c r="K280" s="9">
        <f t="shared" si="35"/>
        <v>15165469</v>
      </c>
      <c r="L280" s="9">
        <f t="shared" si="36"/>
        <v>154010.7</v>
      </c>
      <c r="M280" s="9">
        <f t="shared" si="37"/>
        <v>1676086.5444444444</v>
      </c>
      <c r="N280" s="9">
        <f t="shared" si="38"/>
        <v>19500263.97777778</v>
      </c>
      <c r="O280" s="15">
        <f t="shared" si="39"/>
        <v>170985</v>
      </c>
    </row>
    <row r="281" spans="1:15" ht="12.75">
      <c r="A281" s="1">
        <v>36804</v>
      </c>
      <c r="B281" s="4">
        <v>117.7</v>
      </c>
      <c r="C281" s="4">
        <v>132</v>
      </c>
      <c r="D281" s="4">
        <v>143.9</v>
      </c>
      <c r="E281" s="7">
        <v>156512</v>
      </c>
      <c r="F281" s="7">
        <v>1326</v>
      </c>
      <c r="G281" s="6">
        <v>9618</v>
      </c>
      <c r="H281" s="9">
        <f t="shared" si="32"/>
        <v>18421462.400000002</v>
      </c>
      <c r="I281" s="9">
        <f t="shared" si="33"/>
        <v>175032</v>
      </c>
      <c r="J281" s="9">
        <f t="shared" si="34"/>
        <v>1384030.2</v>
      </c>
      <c r="K281" s="9">
        <f t="shared" si="35"/>
        <v>14079674.400000002</v>
      </c>
      <c r="L281" s="9">
        <f t="shared" si="36"/>
        <v>174985.2</v>
      </c>
      <c r="M281" s="9">
        <f t="shared" si="37"/>
        <v>1383392.6444444444</v>
      </c>
      <c r="N281" s="9">
        <f t="shared" si="38"/>
        <v>18414469.37777778</v>
      </c>
      <c r="O281" s="15">
        <f t="shared" si="39"/>
        <v>167456</v>
      </c>
    </row>
    <row r="282" spans="1:15" ht="12.75">
      <c r="A282" s="1">
        <v>36805</v>
      </c>
      <c r="B282" s="4">
        <v>101.9</v>
      </c>
      <c r="C282" s="4">
        <v>118.2</v>
      </c>
      <c r="D282" s="4">
        <v>104.5</v>
      </c>
      <c r="E282" s="7">
        <v>161586</v>
      </c>
      <c r="F282" s="7">
        <v>1683</v>
      </c>
      <c r="G282" s="6">
        <v>8725</v>
      </c>
      <c r="H282" s="9">
        <f t="shared" si="32"/>
        <v>16465613.4</v>
      </c>
      <c r="I282" s="9">
        <f t="shared" si="33"/>
        <v>198930.6</v>
      </c>
      <c r="J282" s="9">
        <f t="shared" si="34"/>
        <v>911762.5</v>
      </c>
      <c r="K282" s="9">
        <f t="shared" si="35"/>
        <v>12123825.4</v>
      </c>
      <c r="L282" s="9">
        <f t="shared" si="36"/>
        <v>198883.80000000002</v>
      </c>
      <c r="M282" s="9">
        <f t="shared" si="37"/>
        <v>911124.9444444445</v>
      </c>
      <c r="N282" s="9">
        <f t="shared" si="38"/>
        <v>16458620.377777778</v>
      </c>
      <c r="O282" s="15">
        <f t="shared" si="39"/>
        <v>171994</v>
      </c>
    </row>
    <row r="283" spans="1:15" ht="12.75">
      <c r="A283" s="1">
        <v>36806</v>
      </c>
      <c r="B283" s="4">
        <v>95.7</v>
      </c>
      <c r="C283" s="4">
        <v>104</v>
      </c>
      <c r="D283" s="4">
        <v>106.1</v>
      </c>
      <c r="E283" s="7">
        <v>152952</v>
      </c>
      <c r="F283" s="7">
        <v>618</v>
      </c>
      <c r="G283" s="6">
        <v>14514</v>
      </c>
      <c r="H283" s="9">
        <f t="shared" si="32"/>
        <v>14637506.4</v>
      </c>
      <c r="I283" s="9">
        <f t="shared" si="33"/>
        <v>64272</v>
      </c>
      <c r="J283" s="9">
        <f t="shared" si="34"/>
        <v>1539935.4</v>
      </c>
      <c r="K283" s="9">
        <f t="shared" si="35"/>
        <v>10295718.4</v>
      </c>
      <c r="L283" s="9">
        <f t="shared" si="36"/>
        <v>64225.2</v>
      </c>
      <c r="M283" s="9">
        <f t="shared" si="37"/>
        <v>1539297.8444444444</v>
      </c>
      <c r="N283" s="9">
        <f t="shared" si="38"/>
        <v>14630513.377777778</v>
      </c>
      <c r="O283" s="15">
        <f t="shared" si="39"/>
        <v>168084</v>
      </c>
    </row>
    <row r="284" spans="1:15" ht="12.75">
      <c r="A284" s="1">
        <v>36807</v>
      </c>
      <c r="B284" s="4">
        <v>89.5</v>
      </c>
      <c r="C284" s="4">
        <v>132.4</v>
      </c>
      <c r="D284" s="4">
        <v>138</v>
      </c>
      <c r="E284" s="7">
        <v>128166</v>
      </c>
      <c r="F284" s="7">
        <v>354</v>
      </c>
      <c r="G284" s="6">
        <v>9433</v>
      </c>
      <c r="H284" s="9">
        <f t="shared" si="32"/>
        <v>11470857</v>
      </c>
      <c r="I284" s="9">
        <f t="shared" si="33"/>
        <v>46869.6</v>
      </c>
      <c r="J284" s="9">
        <f t="shared" si="34"/>
        <v>1301754</v>
      </c>
      <c r="K284" s="9">
        <f t="shared" si="35"/>
        <v>7129069</v>
      </c>
      <c r="L284" s="9">
        <f t="shared" si="36"/>
        <v>46822.799999999996</v>
      </c>
      <c r="M284" s="9">
        <f t="shared" si="37"/>
        <v>1301116.4444444445</v>
      </c>
      <c r="N284" s="9">
        <f t="shared" si="38"/>
        <v>11463863.977777777</v>
      </c>
      <c r="O284" s="15">
        <f t="shared" si="39"/>
        <v>137953</v>
      </c>
    </row>
    <row r="285" spans="1:15" ht="12.75">
      <c r="A285" s="1">
        <v>36808</v>
      </c>
      <c r="B285" s="4">
        <v>106.9</v>
      </c>
      <c r="C285" s="4">
        <v>148.4</v>
      </c>
      <c r="D285" s="4">
        <v>135.7</v>
      </c>
      <c r="E285" s="7">
        <v>139169</v>
      </c>
      <c r="F285" s="7">
        <v>1176</v>
      </c>
      <c r="G285" s="6">
        <v>10069</v>
      </c>
      <c r="H285" s="9">
        <f t="shared" si="32"/>
        <v>14877166.100000001</v>
      </c>
      <c r="I285" s="9">
        <f t="shared" si="33"/>
        <v>174518.4</v>
      </c>
      <c r="J285" s="9">
        <f t="shared" si="34"/>
        <v>1366363.2999999998</v>
      </c>
      <c r="K285" s="9">
        <f t="shared" si="35"/>
        <v>10535378.100000001</v>
      </c>
      <c r="L285" s="9">
        <f t="shared" si="36"/>
        <v>174471.6</v>
      </c>
      <c r="M285" s="9">
        <f t="shared" si="37"/>
        <v>1365725.7444444443</v>
      </c>
      <c r="N285" s="9">
        <f t="shared" si="38"/>
        <v>14870173.077777779</v>
      </c>
      <c r="O285" s="15">
        <f t="shared" si="39"/>
        <v>150414</v>
      </c>
    </row>
    <row r="286" spans="1:15" ht="12.75">
      <c r="A286" s="1">
        <v>36809</v>
      </c>
      <c r="B286" s="4">
        <v>104.1</v>
      </c>
      <c r="C286" s="4">
        <v>137.6</v>
      </c>
      <c r="D286" s="4">
        <v>128.3</v>
      </c>
      <c r="E286" s="7">
        <v>145037</v>
      </c>
      <c r="F286" s="7">
        <v>1424</v>
      </c>
      <c r="G286" s="6">
        <v>8501</v>
      </c>
      <c r="H286" s="9">
        <f t="shared" si="32"/>
        <v>15098351.7</v>
      </c>
      <c r="I286" s="9">
        <f t="shared" si="33"/>
        <v>195942.4</v>
      </c>
      <c r="J286" s="9">
        <f t="shared" si="34"/>
        <v>1090678.3</v>
      </c>
      <c r="K286" s="9">
        <f t="shared" si="35"/>
        <v>10756563.7</v>
      </c>
      <c r="L286" s="9">
        <f t="shared" si="36"/>
        <v>195895.6</v>
      </c>
      <c r="M286" s="9">
        <f t="shared" si="37"/>
        <v>1090040.7444444445</v>
      </c>
      <c r="N286" s="9">
        <f t="shared" si="38"/>
        <v>15091358.677777776</v>
      </c>
      <c r="O286" s="15">
        <f t="shared" si="39"/>
        <v>154962</v>
      </c>
    </row>
    <row r="287" spans="1:15" ht="12.75">
      <c r="A287" s="1">
        <v>36810</v>
      </c>
      <c r="B287" s="4">
        <v>96.5</v>
      </c>
      <c r="C287" s="4">
        <v>140.1</v>
      </c>
      <c r="D287" s="4">
        <v>130.1</v>
      </c>
      <c r="E287" s="7">
        <v>138538</v>
      </c>
      <c r="F287" s="7">
        <v>1701</v>
      </c>
      <c r="G287" s="6">
        <v>8769</v>
      </c>
      <c r="H287" s="9">
        <f t="shared" si="32"/>
        <v>13368917</v>
      </c>
      <c r="I287" s="9">
        <f t="shared" si="33"/>
        <v>238310.09999999998</v>
      </c>
      <c r="J287" s="9">
        <f t="shared" si="34"/>
        <v>1140846.9</v>
      </c>
      <c r="K287" s="9">
        <f t="shared" si="35"/>
        <v>9027129</v>
      </c>
      <c r="L287" s="9">
        <f t="shared" si="36"/>
        <v>238263.3</v>
      </c>
      <c r="M287" s="9">
        <f t="shared" si="37"/>
        <v>1140209.3444444444</v>
      </c>
      <c r="N287" s="9">
        <f t="shared" si="38"/>
        <v>13361923.977777777</v>
      </c>
      <c r="O287" s="15">
        <f t="shared" si="39"/>
        <v>149008</v>
      </c>
    </row>
    <row r="288" spans="1:15" ht="12.75">
      <c r="A288" s="1">
        <v>36811</v>
      </c>
      <c r="B288" s="4">
        <v>85.8</v>
      </c>
      <c r="C288" s="4">
        <v>167</v>
      </c>
      <c r="D288" s="4">
        <v>155.4</v>
      </c>
      <c r="E288" s="7">
        <v>137853</v>
      </c>
      <c r="F288" s="7">
        <v>1577</v>
      </c>
      <c r="G288" s="6">
        <v>9373</v>
      </c>
      <c r="H288" s="9">
        <f t="shared" si="32"/>
        <v>11827787.4</v>
      </c>
      <c r="I288" s="9">
        <f t="shared" si="33"/>
        <v>263359</v>
      </c>
      <c r="J288" s="9">
        <f t="shared" si="34"/>
        <v>1456564.2</v>
      </c>
      <c r="K288" s="9">
        <f t="shared" si="35"/>
        <v>7485999.4</v>
      </c>
      <c r="L288" s="9">
        <f t="shared" si="36"/>
        <v>263312.2</v>
      </c>
      <c r="M288" s="9">
        <f t="shared" si="37"/>
        <v>1455926.6444444444</v>
      </c>
      <c r="N288" s="9">
        <f t="shared" si="38"/>
        <v>11820794.377777778</v>
      </c>
      <c r="O288" s="15">
        <f t="shared" si="39"/>
        <v>148803</v>
      </c>
    </row>
    <row r="289" spans="1:15" ht="12.75">
      <c r="A289" s="1">
        <v>36812</v>
      </c>
      <c r="B289" s="4">
        <v>83.5</v>
      </c>
      <c r="C289" s="4">
        <v>141</v>
      </c>
      <c r="D289" s="4">
        <v>160.4</v>
      </c>
      <c r="E289" s="7">
        <v>140420</v>
      </c>
      <c r="F289" s="7">
        <v>1757</v>
      </c>
      <c r="G289" s="6">
        <v>6111</v>
      </c>
      <c r="H289" s="9">
        <f t="shared" si="32"/>
        <v>11725070</v>
      </c>
      <c r="I289" s="9">
        <f t="shared" si="33"/>
        <v>247737</v>
      </c>
      <c r="J289" s="9">
        <f t="shared" si="34"/>
        <v>980204.4</v>
      </c>
      <c r="K289" s="9">
        <f t="shared" si="35"/>
        <v>7383282</v>
      </c>
      <c r="L289" s="9">
        <f t="shared" si="36"/>
        <v>247690.2</v>
      </c>
      <c r="M289" s="9">
        <f t="shared" si="37"/>
        <v>979566.8444444445</v>
      </c>
      <c r="N289" s="9">
        <f t="shared" si="38"/>
        <v>11718076.977777777</v>
      </c>
      <c r="O289" s="15">
        <f t="shared" si="39"/>
        <v>148288</v>
      </c>
    </row>
    <row r="290" spans="1:15" ht="12.75">
      <c r="A290" s="1">
        <v>36813</v>
      </c>
      <c r="B290" s="4">
        <v>78</v>
      </c>
      <c r="C290" s="4">
        <v>141</v>
      </c>
      <c r="D290" s="4">
        <v>138.7</v>
      </c>
      <c r="E290" s="7">
        <v>116263</v>
      </c>
      <c r="F290" s="7">
        <v>1604</v>
      </c>
      <c r="G290" s="6">
        <v>8747</v>
      </c>
      <c r="H290" s="9">
        <f t="shared" si="32"/>
        <v>9068514</v>
      </c>
      <c r="I290" s="9">
        <f t="shared" si="33"/>
        <v>226164</v>
      </c>
      <c r="J290" s="9">
        <f t="shared" si="34"/>
        <v>1213208.9</v>
      </c>
      <c r="K290" s="9">
        <f t="shared" si="35"/>
        <v>4726726</v>
      </c>
      <c r="L290" s="9">
        <f t="shared" si="36"/>
        <v>226117.2</v>
      </c>
      <c r="M290" s="9">
        <f t="shared" si="37"/>
        <v>1212571.3444444444</v>
      </c>
      <c r="N290" s="9">
        <f t="shared" si="38"/>
        <v>9061520.977777777</v>
      </c>
      <c r="O290" s="15">
        <f t="shared" si="39"/>
        <v>126614</v>
      </c>
    </row>
    <row r="291" spans="1:15" ht="12.75">
      <c r="A291" s="1">
        <v>36814</v>
      </c>
      <c r="B291" s="4">
        <v>78.5</v>
      </c>
      <c r="C291" s="4">
        <v>141</v>
      </c>
      <c r="D291" s="4">
        <v>120.9</v>
      </c>
      <c r="E291" s="7">
        <v>121306</v>
      </c>
      <c r="F291" s="7">
        <v>1471</v>
      </c>
      <c r="G291" s="6">
        <v>7390</v>
      </c>
      <c r="H291" s="9">
        <f t="shared" si="32"/>
        <v>9522521</v>
      </c>
      <c r="I291" s="9">
        <f t="shared" si="33"/>
        <v>207411</v>
      </c>
      <c r="J291" s="9">
        <f t="shared" si="34"/>
        <v>893451</v>
      </c>
      <c r="K291" s="9">
        <f t="shared" si="35"/>
        <v>5180733</v>
      </c>
      <c r="L291" s="9">
        <f t="shared" si="36"/>
        <v>207364.2</v>
      </c>
      <c r="M291" s="9">
        <f t="shared" si="37"/>
        <v>892813.4444444445</v>
      </c>
      <c r="N291" s="9">
        <f t="shared" si="38"/>
        <v>9515527.977777777</v>
      </c>
      <c r="O291" s="15">
        <f t="shared" si="39"/>
        <v>130167</v>
      </c>
    </row>
    <row r="292" spans="1:15" ht="12.75">
      <c r="A292" s="1">
        <v>36815</v>
      </c>
      <c r="B292" s="4">
        <v>103.9</v>
      </c>
      <c r="C292" s="4">
        <v>131</v>
      </c>
      <c r="D292" s="4">
        <v>160.8</v>
      </c>
      <c r="E292" s="7">
        <v>138343</v>
      </c>
      <c r="F292" s="7">
        <v>1272</v>
      </c>
      <c r="G292" s="6">
        <v>8185</v>
      </c>
      <c r="H292" s="9">
        <f t="shared" si="32"/>
        <v>14373837.700000001</v>
      </c>
      <c r="I292" s="9">
        <f t="shared" si="33"/>
        <v>166632</v>
      </c>
      <c r="J292" s="9">
        <f t="shared" si="34"/>
        <v>1316148</v>
      </c>
      <c r="K292" s="9">
        <f t="shared" si="35"/>
        <v>10032049.700000001</v>
      </c>
      <c r="L292" s="9">
        <f t="shared" si="36"/>
        <v>166585.2</v>
      </c>
      <c r="M292" s="9">
        <f t="shared" si="37"/>
        <v>1315510.4444444445</v>
      </c>
      <c r="N292" s="9">
        <f t="shared" si="38"/>
        <v>14366844.677777778</v>
      </c>
      <c r="O292" s="15">
        <f t="shared" si="39"/>
        <v>147800</v>
      </c>
    </row>
    <row r="293" spans="1:15" ht="12.75">
      <c r="A293" s="1">
        <v>36816</v>
      </c>
      <c r="B293" s="4">
        <v>103.8</v>
      </c>
      <c r="C293" s="4">
        <v>136.9</v>
      </c>
      <c r="D293" s="4">
        <v>140.4</v>
      </c>
      <c r="E293" s="7">
        <v>140751</v>
      </c>
      <c r="F293" s="7">
        <v>1670</v>
      </c>
      <c r="G293" s="6">
        <v>9797</v>
      </c>
      <c r="H293" s="9">
        <f t="shared" si="32"/>
        <v>14609953.799999999</v>
      </c>
      <c r="I293" s="9">
        <f t="shared" si="33"/>
        <v>228623</v>
      </c>
      <c r="J293" s="9">
        <f t="shared" si="34"/>
        <v>1375498.8</v>
      </c>
      <c r="K293" s="9">
        <f t="shared" si="35"/>
        <v>10268165.799999999</v>
      </c>
      <c r="L293" s="9">
        <f t="shared" si="36"/>
        <v>228576.2</v>
      </c>
      <c r="M293" s="9">
        <f t="shared" si="37"/>
        <v>1374861.2444444445</v>
      </c>
      <c r="N293" s="9">
        <f t="shared" si="38"/>
        <v>14602960.777777776</v>
      </c>
      <c r="O293" s="15">
        <f t="shared" si="39"/>
        <v>152218</v>
      </c>
    </row>
    <row r="294" spans="1:15" ht="12.75">
      <c r="A294" s="1">
        <v>36817</v>
      </c>
      <c r="B294" s="4">
        <v>101.6</v>
      </c>
      <c r="C294" s="4">
        <v>115.5</v>
      </c>
      <c r="D294" s="4">
        <v>121</v>
      </c>
      <c r="E294" s="7">
        <v>138451</v>
      </c>
      <c r="F294" s="7">
        <v>1894</v>
      </c>
      <c r="G294" s="6">
        <v>12396</v>
      </c>
      <c r="H294" s="9">
        <f t="shared" si="32"/>
        <v>14066621.6</v>
      </c>
      <c r="I294" s="9">
        <f t="shared" si="33"/>
        <v>218757</v>
      </c>
      <c r="J294" s="9">
        <f t="shared" si="34"/>
        <v>1499916</v>
      </c>
      <c r="K294" s="9">
        <f t="shared" si="35"/>
        <v>9724833.6</v>
      </c>
      <c r="L294" s="9">
        <f t="shared" si="36"/>
        <v>218710.2</v>
      </c>
      <c r="M294" s="9">
        <f t="shared" si="37"/>
        <v>1499278.4444444445</v>
      </c>
      <c r="N294" s="9">
        <f t="shared" si="38"/>
        <v>14059628.577777777</v>
      </c>
      <c r="O294" s="15">
        <f t="shared" si="39"/>
        <v>152741</v>
      </c>
    </row>
    <row r="295" spans="1:15" ht="12.75">
      <c r="A295" s="1">
        <v>36818</v>
      </c>
      <c r="B295" s="4">
        <v>106.7</v>
      </c>
      <c r="C295" s="4">
        <v>149.5</v>
      </c>
      <c r="D295" s="4">
        <v>142.9</v>
      </c>
      <c r="E295" s="7">
        <v>138693</v>
      </c>
      <c r="F295" s="7">
        <v>999</v>
      </c>
      <c r="G295" s="6">
        <v>12486</v>
      </c>
      <c r="H295" s="9">
        <f t="shared" si="32"/>
        <v>14798543.1</v>
      </c>
      <c r="I295" s="9">
        <f t="shared" si="33"/>
        <v>149350.5</v>
      </c>
      <c r="J295" s="9">
        <f t="shared" si="34"/>
        <v>1784249.4000000001</v>
      </c>
      <c r="K295" s="9">
        <f t="shared" si="35"/>
        <v>10456755.1</v>
      </c>
      <c r="L295" s="9">
        <f t="shared" si="36"/>
        <v>149303.7</v>
      </c>
      <c r="M295" s="9">
        <f t="shared" si="37"/>
        <v>1783611.8444444446</v>
      </c>
      <c r="N295" s="9">
        <f t="shared" si="38"/>
        <v>14791550.077777777</v>
      </c>
      <c r="O295" s="15">
        <f t="shared" si="39"/>
        <v>152178</v>
      </c>
    </row>
    <row r="296" spans="1:15" ht="12.75">
      <c r="A296" s="1">
        <v>36819</v>
      </c>
      <c r="B296" s="4">
        <v>100.4</v>
      </c>
      <c r="C296" s="4">
        <v>188.7</v>
      </c>
      <c r="D296" s="4">
        <v>133.9</v>
      </c>
      <c r="E296" s="7">
        <v>134281</v>
      </c>
      <c r="F296" s="7">
        <v>969</v>
      </c>
      <c r="G296" s="6">
        <v>12197</v>
      </c>
      <c r="H296" s="9">
        <f t="shared" si="32"/>
        <v>13481812.4</v>
      </c>
      <c r="I296" s="9">
        <f t="shared" si="33"/>
        <v>182850.3</v>
      </c>
      <c r="J296" s="9">
        <f t="shared" si="34"/>
        <v>1633178.3</v>
      </c>
      <c r="K296" s="9">
        <f t="shared" si="35"/>
        <v>9140024.4</v>
      </c>
      <c r="L296" s="9">
        <f t="shared" si="36"/>
        <v>182803.5</v>
      </c>
      <c r="M296" s="9">
        <f t="shared" si="37"/>
        <v>1632540.7444444445</v>
      </c>
      <c r="N296" s="9">
        <f t="shared" si="38"/>
        <v>13474819.377777778</v>
      </c>
      <c r="O296" s="15">
        <f t="shared" si="39"/>
        <v>147447</v>
      </c>
    </row>
    <row r="297" spans="1:15" ht="12.75">
      <c r="A297" s="1">
        <v>36820</v>
      </c>
      <c r="B297" s="4">
        <v>81</v>
      </c>
      <c r="C297" s="4">
        <v>119.1</v>
      </c>
      <c r="D297" s="4">
        <v>133.5</v>
      </c>
      <c r="E297" s="7">
        <v>111864</v>
      </c>
      <c r="F297" s="7">
        <v>1155</v>
      </c>
      <c r="G297" s="6">
        <v>12786</v>
      </c>
      <c r="H297" s="9">
        <f t="shared" si="32"/>
        <v>9060984</v>
      </c>
      <c r="I297" s="9">
        <f t="shared" si="33"/>
        <v>137560.5</v>
      </c>
      <c r="J297" s="9">
        <f t="shared" si="34"/>
        <v>1706931</v>
      </c>
      <c r="K297" s="9">
        <f t="shared" si="35"/>
        <v>4719196</v>
      </c>
      <c r="L297" s="9">
        <f t="shared" si="36"/>
        <v>137513.7</v>
      </c>
      <c r="M297" s="9">
        <f t="shared" si="37"/>
        <v>1706293.4444444445</v>
      </c>
      <c r="N297" s="9">
        <f t="shared" si="38"/>
        <v>9053990.977777777</v>
      </c>
      <c r="O297" s="15">
        <f t="shared" si="39"/>
        <v>125805</v>
      </c>
    </row>
    <row r="298" spans="1:15" ht="12.75">
      <c r="A298" s="1">
        <v>36821</v>
      </c>
      <c r="B298" s="4">
        <v>80.2</v>
      </c>
      <c r="C298" s="4">
        <v>141.3</v>
      </c>
      <c r="D298" s="4">
        <v>144.7</v>
      </c>
      <c r="E298" s="7">
        <v>119236</v>
      </c>
      <c r="F298" s="7">
        <v>761</v>
      </c>
      <c r="G298" s="6">
        <v>8552</v>
      </c>
      <c r="H298" s="9">
        <f t="shared" si="32"/>
        <v>9562727.200000001</v>
      </c>
      <c r="I298" s="9">
        <f t="shared" si="33"/>
        <v>107529.3</v>
      </c>
      <c r="J298" s="9">
        <f t="shared" si="34"/>
        <v>1237474.4</v>
      </c>
      <c r="K298" s="9">
        <f t="shared" si="35"/>
        <v>5220939.200000001</v>
      </c>
      <c r="L298" s="9">
        <f t="shared" si="36"/>
        <v>107482.5</v>
      </c>
      <c r="M298" s="9">
        <f t="shared" si="37"/>
        <v>1236836.8444444444</v>
      </c>
      <c r="N298" s="9">
        <f t="shared" si="38"/>
        <v>9555734.177777778</v>
      </c>
      <c r="O298" s="15">
        <f t="shared" si="39"/>
        <v>128549</v>
      </c>
    </row>
    <row r="299" spans="1:15" ht="12.75">
      <c r="A299" s="1">
        <v>36822</v>
      </c>
      <c r="B299" s="4">
        <v>91.1</v>
      </c>
      <c r="C299" s="4">
        <v>143.7</v>
      </c>
      <c r="D299" s="4">
        <v>120.4</v>
      </c>
      <c r="E299" s="7">
        <v>137432</v>
      </c>
      <c r="F299" s="7">
        <v>451</v>
      </c>
      <c r="G299" s="6">
        <v>4812</v>
      </c>
      <c r="H299" s="9">
        <f t="shared" si="32"/>
        <v>12520055.2</v>
      </c>
      <c r="I299" s="9">
        <f t="shared" si="33"/>
        <v>64808.7</v>
      </c>
      <c r="J299" s="9">
        <f t="shared" si="34"/>
        <v>579364.8</v>
      </c>
      <c r="K299" s="9">
        <f t="shared" si="35"/>
        <v>8178267.199999999</v>
      </c>
      <c r="L299" s="9">
        <f t="shared" si="36"/>
        <v>64761.899999999994</v>
      </c>
      <c r="M299" s="9">
        <f t="shared" si="37"/>
        <v>578727.2444444445</v>
      </c>
      <c r="N299" s="9">
        <f t="shared" si="38"/>
        <v>12513062.177777776</v>
      </c>
      <c r="O299" s="15">
        <f t="shared" si="39"/>
        <v>142695</v>
      </c>
    </row>
    <row r="300" spans="1:15" ht="12.75">
      <c r="A300" s="1">
        <v>36823</v>
      </c>
      <c r="B300" s="4">
        <v>104</v>
      </c>
      <c r="C300" s="4">
        <v>116.8</v>
      </c>
      <c r="D300" s="4">
        <v>115.4</v>
      </c>
      <c r="E300" s="7">
        <v>138972</v>
      </c>
      <c r="F300" s="7">
        <v>1567</v>
      </c>
      <c r="G300" s="6">
        <v>8616.8</v>
      </c>
      <c r="H300" s="9">
        <f t="shared" si="32"/>
        <v>14453088</v>
      </c>
      <c r="I300" s="9">
        <f t="shared" si="33"/>
        <v>183025.6</v>
      </c>
      <c r="J300" s="9">
        <f t="shared" si="34"/>
        <v>994378.72</v>
      </c>
      <c r="K300" s="9">
        <f t="shared" si="35"/>
        <v>10111300</v>
      </c>
      <c r="L300" s="9">
        <f t="shared" si="36"/>
        <v>182978.80000000002</v>
      </c>
      <c r="M300" s="9">
        <f t="shared" si="37"/>
        <v>993741.1644444445</v>
      </c>
      <c r="N300" s="9">
        <f t="shared" si="38"/>
        <v>14446094.977777777</v>
      </c>
      <c r="O300" s="15">
        <f t="shared" si="39"/>
        <v>149155.8</v>
      </c>
    </row>
    <row r="301" spans="1:15" ht="12.75">
      <c r="A301" s="1">
        <v>36824</v>
      </c>
      <c r="B301" s="4">
        <v>97.1</v>
      </c>
      <c r="C301" s="4">
        <v>152.1</v>
      </c>
      <c r="D301" s="4">
        <v>140.7</v>
      </c>
      <c r="E301" s="7">
        <v>141582</v>
      </c>
      <c r="F301" s="7">
        <v>11072</v>
      </c>
      <c r="G301" s="6">
        <v>9945</v>
      </c>
      <c r="H301" s="9">
        <f t="shared" si="32"/>
        <v>13747612.2</v>
      </c>
      <c r="I301" s="9">
        <f t="shared" si="33"/>
        <v>1684051.2</v>
      </c>
      <c r="J301" s="9">
        <f t="shared" si="34"/>
        <v>1399261.5</v>
      </c>
      <c r="K301" s="9">
        <f t="shared" si="35"/>
        <v>9405824.2</v>
      </c>
      <c r="L301" s="9">
        <f t="shared" si="36"/>
        <v>1684004.4</v>
      </c>
      <c r="M301" s="9">
        <f t="shared" si="37"/>
        <v>1398623.9444444445</v>
      </c>
      <c r="N301" s="9">
        <f t="shared" si="38"/>
        <v>13740619.177777776</v>
      </c>
      <c r="O301" s="15">
        <f t="shared" si="39"/>
        <v>162599</v>
      </c>
    </row>
    <row r="302" spans="1:15" ht="12.75">
      <c r="A302" s="1">
        <v>36825</v>
      </c>
      <c r="B302" s="4">
        <v>95.2</v>
      </c>
      <c r="C302" s="4">
        <v>183.2</v>
      </c>
      <c r="D302" s="4">
        <v>155.4</v>
      </c>
      <c r="E302" s="7">
        <v>143316</v>
      </c>
      <c r="F302" s="7">
        <v>1317</v>
      </c>
      <c r="G302" s="6">
        <v>11527</v>
      </c>
      <c r="H302" s="9">
        <f t="shared" si="32"/>
        <v>13643683.200000001</v>
      </c>
      <c r="I302" s="9">
        <f t="shared" si="33"/>
        <v>241274.4</v>
      </c>
      <c r="J302" s="9">
        <f t="shared" si="34"/>
        <v>1791295.8</v>
      </c>
      <c r="K302" s="9">
        <f t="shared" si="35"/>
        <v>9301895.200000001</v>
      </c>
      <c r="L302" s="9">
        <f t="shared" si="36"/>
        <v>241227.6</v>
      </c>
      <c r="M302" s="9">
        <f t="shared" si="37"/>
        <v>1790658.2444444445</v>
      </c>
      <c r="N302" s="9">
        <f t="shared" si="38"/>
        <v>13636690.177777778</v>
      </c>
      <c r="O302" s="15">
        <f t="shared" si="39"/>
        <v>156160</v>
      </c>
    </row>
    <row r="303" spans="1:15" ht="12.75">
      <c r="A303" s="1">
        <v>36826</v>
      </c>
      <c r="B303" s="4">
        <v>84.8</v>
      </c>
      <c r="C303" s="4">
        <v>99.1</v>
      </c>
      <c r="D303" s="4">
        <v>120.9</v>
      </c>
      <c r="E303" s="7">
        <v>145069</v>
      </c>
      <c r="F303" s="7">
        <v>1919</v>
      </c>
      <c r="G303" s="6">
        <v>8454</v>
      </c>
      <c r="H303" s="9">
        <f t="shared" si="32"/>
        <v>12301851.2</v>
      </c>
      <c r="I303" s="9">
        <f t="shared" si="33"/>
        <v>190172.9</v>
      </c>
      <c r="J303" s="9">
        <f t="shared" si="34"/>
        <v>1022088.6000000001</v>
      </c>
      <c r="K303" s="9">
        <f t="shared" si="35"/>
        <v>7960063.199999999</v>
      </c>
      <c r="L303" s="9">
        <f t="shared" si="36"/>
        <v>190126.1</v>
      </c>
      <c r="M303" s="9">
        <f t="shared" si="37"/>
        <v>1021451.0444444446</v>
      </c>
      <c r="N303" s="9">
        <f t="shared" si="38"/>
        <v>12294858.177777776</v>
      </c>
      <c r="O303" s="15">
        <f t="shared" si="39"/>
        <v>155442</v>
      </c>
    </row>
    <row r="304" spans="1:15" ht="12.75">
      <c r="A304" s="1">
        <v>36827</v>
      </c>
      <c r="B304" s="4">
        <v>80.3</v>
      </c>
      <c r="C304" s="4">
        <v>144.7</v>
      </c>
      <c r="D304" s="4">
        <v>150.9</v>
      </c>
      <c r="E304" s="7">
        <v>124643</v>
      </c>
      <c r="F304" s="7">
        <v>1172</v>
      </c>
      <c r="G304" s="6">
        <v>10982</v>
      </c>
      <c r="H304" s="9">
        <f t="shared" si="32"/>
        <v>10008832.9</v>
      </c>
      <c r="I304" s="9">
        <f t="shared" si="33"/>
        <v>169588.4</v>
      </c>
      <c r="J304" s="9">
        <f t="shared" si="34"/>
        <v>1657183.8</v>
      </c>
      <c r="K304" s="9">
        <f t="shared" si="35"/>
        <v>5667044.9</v>
      </c>
      <c r="L304" s="9">
        <f t="shared" si="36"/>
        <v>169541.6</v>
      </c>
      <c r="M304" s="9">
        <f t="shared" si="37"/>
        <v>1656546.2444444445</v>
      </c>
      <c r="N304" s="9">
        <f t="shared" si="38"/>
        <v>10001839.877777778</v>
      </c>
      <c r="O304" s="15">
        <f t="shared" si="39"/>
        <v>136797</v>
      </c>
    </row>
    <row r="305" spans="1:15" ht="12.75">
      <c r="A305" s="1">
        <v>36828</v>
      </c>
      <c r="B305" s="4">
        <v>96.7</v>
      </c>
      <c r="C305" s="4">
        <v>93.7</v>
      </c>
      <c r="D305" s="4">
        <v>56.5</v>
      </c>
      <c r="E305" s="7">
        <v>121859</v>
      </c>
      <c r="F305" s="7">
        <v>1078</v>
      </c>
      <c r="G305" s="6">
        <v>10112</v>
      </c>
      <c r="H305" s="9">
        <f t="shared" si="32"/>
        <v>11783765.3</v>
      </c>
      <c r="I305" s="9">
        <f t="shared" si="33"/>
        <v>101008.6</v>
      </c>
      <c r="J305" s="9">
        <f t="shared" si="34"/>
        <v>571328</v>
      </c>
      <c r="K305" s="9">
        <f t="shared" si="35"/>
        <v>7441977.300000001</v>
      </c>
      <c r="L305" s="9">
        <f t="shared" si="36"/>
        <v>100961.8</v>
      </c>
      <c r="M305" s="9">
        <f t="shared" si="37"/>
        <v>570690.4444444445</v>
      </c>
      <c r="N305" s="9">
        <f t="shared" si="38"/>
        <v>11776772.277777778</v>
      </c>
      <c r="O305" s="15">
        <f t="shared" si="39"/>
        <v>133049</v>
      </c>
    </row>
    <row r="306" spans="1:15" ht="12.75">
      <c r="A306" s="1">
        <v>36829</v>
      </c>
      <c r="B306" s="4">
        <v>92</v>
      </c>
      <c r="C306" s="4">
        <v>170.3</v>
      </c>
      <c r="D306" s="4">
        <v>174.7</v>
      </c>
      <c r="E306" s="7">
        <v>142653</v>
      </c>
      <c r="F306" s="7">
        <v>581</v>
      </c>
      <c r="G306" s="6">
        <v>9913</v>
      </c>
      <c r="H306" s="9">
        <f t="shared" si="32"/>
        <v>13124076</v>
      </c>
      <c r="I306" s="9">
        <f t="shared" si="33"/>
        <v>98944.3</v>
      </c>
      <c r="J306" s="9">
        <f t="shared" si="34"/>
        <v>1731801.0999999999</v>
      </c>
      <c r="K306" s="9">
        <f t="shared" si="35"/>
        <v>8782288</v>
      </c>
      <c r="L306" s="9">
        <f t="shared" si="36"/>
        <v>98897.5</v>
      </c>
      <c r="M306" s="9">
        <f t="shared" si="37"/>
        <v>1731163.5444444444</v>
      </c>
      <c r="N306" s="9">
        <f t="shared" si="38"/>
        <v>13117082.977777777</v>
      </c>
      <c r="O306" s="15">
        <f t="shared" si="39"/>
        <v>153147</v>
      </c>
    </row>
    <row r="307" spans="1:15" ht="12.75">
      <c r="A307" s="1">
        <v>36830</v>
      </c>
      <c r="B307" s="4">
        <v>89.2</v>
      </c>
      <c r="C307" s="4">
        <v>65.6</v>
      </c>
      <c r="D307" s="4">
        <v>89.2</v>
      </c>
      <c r="E307" s="7">
        <v>143446</v>
      </c>
      <c r="F307" s="7">
        <v>188</v>
      </c>
      <c r="G307" s="6">
        <v>8799</v>
      </c>
      <c r="H307" s="9">
        <f t="shared" si="32"/>
        <v>12795383.200000001</v>
      </c>
      <c r="I307" s="9">
        <f t="shared" si="33"/>
        <v>12332.8</v>
      </c>
      <c r="J307" s="9">
        <f t="shared" si="34"/>
        <v>784870.8</v>
      </c>
      <c r="K307" s="9">
        <f t="shared" si="35"/>
        <v>8453595.200000001</v>
      </c>
      <c r="L307" s="9">
        <f t="shared" si="36"/>
        <v>12286</v>
      </c>
      <c r="M307" s="9">
        <f t="shared" si="37"/>
        <v>784233.2444444445</v>
      </c>
      <c r="N307" s="9">
        <f t="shared" si="38"/>
        <v>12788390.177777778</v>
      </c>
      <c r="O307" s="15">
        <f t="shared" si="39"/>
        <v>152433</v>
      </c>
    </row>
    <row r="308" spans="1:15" ht="12.75">
      <c r="A308" s="1">
        <v>36831</v>
      </c>
      <c r="B308" s="4">
        <v>96.8</v>
      </c>
      <c r="D308" s="4">
        <v>158</v>
      </c>
      <c r="E308" s="7">
        <v>132865</v>
      </c>
      <c r="G308" s="6">
        <v>10132.3</v>
      </c>
      <c r="H308" s="9">
        <f t="shared" si="32"/>
        <v>12861332</v>
      </c>
      <c r="I308" s="9">
        <f t="shared" si="33"/>
        <v>0</v>
      </c>
      <c r="J308" s="9">
        <f t="shared" si="34"/>
        <v>1600903.4</v>
      </c>
      <c r="K308" s="9">
        <f t="shared" si="35"/>
        <v>8519544</v>
      </c>
      <c r="L308" s="9">
        <f t="shared" si="36"/>
        <v>0</v>
      </c>
      <c r="M308" s="9">
        <f t="shared" si="37"/>
        <v>1600265.8444444444</v>
      </c>
      <c r="N308" s="9">
        <f t="shared" si="38"/>
        <v>12854338.977777777</v>
      </c>
      <c r="O308" s="15">
        <f t="shared" si="39"/>
        <v>142997.3</v>
      </c>
    </row>
    <row r="309" spans="1:15" ht="12.75">
      <c r="A309" s="1">
        <v>36832</v>
      </c>
      <c r="B309" s="4">
        <v>80.3</v>
      </c>
      <c r="D309" s="4">
        <v>171.3</v>
      </c>
      <c r="E309" s="7">
        <v>133916</v>
      </c>
      <c r="G309" s="6">
        <v>8432</v>
      </c>
      <c r="H309" s="9">
        <f t="shared" si="32"/>
        <v>10753454.799999999</v>
      </c>
      <c r="I309" s="9">
        <f t="shared" si="33"/>
        <v>0</v>
      </c>
      <c r="J309" s="9">
        <f t="shared" si="34"/>
        <v>1444401.6</v>
      </c>
      <c r="K309" s="9">
        <f t="shared" si="35"/>
        <v>6411666.799999999</v>
      </c>
      <c r="L309" s="9">
        <f t="shared" si="36"/>
        <v>0</v>
      </c>
      <c r="M309" s="9">
        <f t="shared" si="37"/>
        <v>1443764.0444444446</v>
      </c>
      <c r="N309" s="9">
        <f t="shared" si="38"/>
        <v>10746461.777777776</v>
      </c>
      <c r="O309" s="15">
        <f t="shared" si="39"/>
        <v>142348</v>
      </c>
    </row>
    <row r="310" spans="1:15" ht="12.75">
      <c r="A310" s="1">
        <v>36833</v>
      </c>
      <c r="B310" s="4">
        <v>93.8</v>
      </c>
      <c r="D310" s="4">
        <v>114.4</v>
      </c>
      <c r="E310" s="7">
        <v>136938</v>
      </c>
      <c r="G310" s="6">
        <v>6762</v>
      </c>
      <c r="H310" s="9">
        <f t="shared" si="32"/>
        <v>12844784.4</v>
      </c>
      <c r="I310" s="9">
        <f t="shared" si="33"/>
        <v>0</v>
      </c>
      <c r="J310" s="9">
        <f t="shared" si="34"/>
        <v>773572.8</v>
      </c>
      <c r="K310" s="9">
        <f t="shared" si="35"/>
        <v>8502996.4</v>
      </c>
      <c r="L310" s="9">
        <f t="shared" si="36"/>
        <v>0</v>
      </c>
      <c r="M310" s="9">
        <f t="shared" si="37"/>
        <v>772935.2444444445</v>
      </c>
      <c r="N310" s="9">
        <f t="shared" si="38"/>
        <v>12837791.377777778</v>
      </c>
      <c r="O310" s="15">
        <f t="shared" si="39"/>
        <v>143700</v>
      </c>
    </row>
    <row r="311" spans="1:15" ht="12.75">
      <c r="A311" s="1">
        <v>36834</v>
      </c>
      <c r="B311" s="4">
        <v>95.6</v>
      </c>
      <c r="D311" s="4">
        <v>82.4</v>
      </c>
      <c r="E311" s="7">
        <v>121423</v>
      </c>
      <c r="G311" s="6">
        <v>11048</v>
      </c>
      <c r="H311" s="9">
        <f t="shared" si="32"/>
        <v>11608038.799999999</v>
      </c>
      <c r="I311" s="9">
        <f t="shared" si="33"/>
        <v>0</v>
      </c>
      <c r="J311" s="9">
        <f t="shared" si="34"/>
        <v>910355.2000000001</v>
      </c>
      <c r="K311" s="9">
        <f t="shared" si="35"/>
        <v>7266250.799999999</v>
      </c>
      <c r="L311" s="9">
        <f t="shared" si="36"/>
        <v>0</v>
      </c>
      <c r="M311" s="9">
        <f t="shared" si="37"/>
        <v>909717.6444444446</v>
      </c>
      <c r="N311" s="9">
        <f t="shared" si="38"/>
        <v>11601045.777777776</v>
      </c>
      <c r="O311" s="15">
        <f t="shared" si="39"/>
        <v>132471</v>
      </c>
    </row>
    <row r="312" spans="1:15" ht="12.75">
      <c r="A312" s="1">
        <v>36835</v>
      </c>
      <c r="B312" s="4">
        <v>100</v>
      </c>
      <c r="D312" s="4">
        <v>125.6</v>
      </c>
      <c r="E312" s="7">
        <v>116174</v>
      </c>
      <c r="G312" s="6">
        <v>13176</v>
      </c>
      <c r="H312" s="9">
        <f t="shared" si="32"/>
        <v>11617400</v>
      </c>
      <c r="I312" s="9">
        <f t="shared" si="33"/>
        <v>0</v>
      </c>
      <c r="J312" s="9">
        <f t="shared" si="34"/>
        <v>1654905.5999999999</v>
      </c>
      <c r="K312" s="9">
        <f t="shared" si="35"/>
        <v>7275612</v>
      </c>
      <c r="L312" s="9">
        <f t="shared" si="36"/>
        <v>0</v>
      </c>
      <c r="M312" s="9">
        <f t="shared" si="37"/>
        <v>1654268.0444444444</v>
      </c>
      <c r="N312" s="9">
        <f t="shared" si="38"/>
        <v>11610406.977777777</v>
      </c>
      <c r="O312" s="15">
        <f t="shared" si="39"/>
        <v>129350</v>
      </c>
    </row>
    <row r="313" spans="1:15" ht="12.75">
      <c r="A313" s="1">
        <v>36836</v>
      </c>
      <c r="B313" s="4">
        <v>112</v>
      </c>
      <c r="D313" s="4">
        <v>137.1</v>
      </c>
      <c r="E313" s="7">
        <v>129635</v>
      </c>
      <c r="G313" s="6">
        <v>9257</v>
      </c>
      <c r="H313" s="9">
        <f t="shared" si="32"/>
        <v>14519120</v>
      </c>
      <c r="I313" s="9">
        <f t="shared" si="33"/>
        <v>0</v>
      </c>
      <c r="J313" s="9">
        <f t="shared" si="34"/>
        <v>1269134.7</v>
      </c>
      <c r="K313" s="9">
        <f t="shared" si="35"/>
        <v>10177332</v>
      </c>
      <c r="L313" s="9">
        <f t="shared" si="36"/>
        <v>0</v>
      </c>
      <c r="M313" s="9">
        <f t="shared" si="37"/>
        <v>1268497.1444444444</v>
      </c>
      <c r="N313" s="9">
        <f t="shared" si="38"/>
        <v>14512126.977777777</v>
      </c>
      <c r="O313" s="15">
        <f t="shared" si="39"/>
        <v>138892</v>
      </c>
    </row>
    <row r="314" spans="1:15" ht="12.75">
      <c r="A314" s="1">
        <v>36837</v>
      </c>
      <c r="B314" s="4">
        <v>106.5</v>
      </c>
      <c r="D314" s="4">
        <v>139.4</v>
      </c>
      <c r="E314" s="7">
        <v>130261</v>
      </c>
      <c r="G314" s="6">
        <v>7479</v>
      </c>
      <c r="H314" s="9">
        <f t="shared" si="32"/>
        <v>13872796.5</v>
      </c>
      <c r="I314" s="9">
        <f t="shared" si="33"/>
        <v>0</v>
      </c>
      <c r="J314" s="9">
        <f t="shared" si="34"/>
        <v>1042572.6000000001</v>
      </c>
      <c r="K314" s="9">
        <f t="shared" si="35"/>
        <v>9531008.5</v>
      </c>
      <c r="L314" s="9">
        <f t="shared" si="36"/>
        <v>0</v>
      </c>
      <c r="M314" s="9">
        <f t="shared" si="37"/>
        <v>1041935.0444444446</v>
      </c>
      <c r="N314" s="9">
        <f t="shared" si="38"/>
        <v>13865803.477777777</v>
      </c>
      <c r="O314" s="15">
        <f t="shared" si="39"/>
        <v>137740</v>
      </c>
    </row>
    <row r="315" spans="1:15" ht="12.75">
      <c r="A315" s="1">
        <v>36838</v>
      </c>
      <c r="B315" s="4">
        <v>122.8</v>
      </c>
      <c r="D315" s="4">
        <v>145.1</v>
      </c>
      <c r="E315" s="7">
        <v>128274</v>
      </c>
      <c r="G315" s="6">
        <v>11405</v>
      </c>
      <c r="H315" s="9">
        <f t="shared" si="32"/>
        <v>15752047.2</v>
      </c>
      <c r="I315" s="9">
        <f t="shared" si="33"/>
        <v>0</v>
      </c>
      <c r="J315" s="9">
        <f t="shared" si="34"/>
        <v>1654865.5</v>
      </c>
      <c r="K315" s="9">
        <f t="shared" si="35"/>
        <v>11410259.2</v>
      </c>
      <c r="L315" s="9">
        <f t="shared" si="36"/>
        <v>0</v>
      </c>
      <c r="M315" s="9">
        <f t="shared" si="37"/>
        <v>1654227.9444444445</v>
      </c>
      <c r="N315" s="9">
        <f t="shared" si="38"/>
        <v>15745054.177777776</v>
      </c>
      <c r="O315" s="15">
        <f t="shared" si="39"/>
        <v>139679</v>
      </c>
    </row>
    <row r="316" spans="1:15" ht="12.75">
      <c r="A316" s="1">
        <v>36839</v>
      </c>
      <c r="B316" s="4">
        <v>123.8</v>
      </c>
      <c r="D316" s="4">
        <v>168.6</v>
      </c>
      <c r="E316" s="7">
        <v>131621</v>
      </c>
      <c r="G316" s="6">
        <v>10085</v>
      </c>
      <c r="H316" s="9">
        <f t="shared" si="32"/>
        <v>16294679.799999999</v>
      </c>
      <c r="I316" s="9">
        <f t="shared" si="33"/>
        <v>0</v>
      </c>
      <c r="J316" s="9">
        <f t="shared" si="34"/>
        <v>1700331</v>
      </c>
      <c r="K316" s="9">
        <f t="shared" si="35"/>
        <v>11952891.799999999</v>
      </c>
      <c r="L316" s="9">
        <f t="shared" si="36"/>
        <v>0</v>
      </c>
      <c r="M316" s="9">
        <f t="shared" si="37"/>
        <v>1699693.4444444445</v>
      </c>
      <c r="N316" s="9">
        <f t="shared" si="38"/>
        <v>16287686.777777776</v>
      </c>
      <c r="O316" s="15">
        <f t="shared" si="39"/>
        <v>141706</v>
      </c>
    </row>
    <row r="317" spans="1:15" ht="12.75">
      <c r="A317" s="1">
        <v>36840</v>
      </c>
      <c r="B317" s="4">
        <v>123.8</v>
      </c>
      <c r="D317" s="4">
        <v>194.3</v>
      </c>
      <c r="E317" s="7">
        <v>132831</v>
      </c>
      <c r="G317" s="6">
        <v>11268</v>
      </c>
      <c r="H317" s="9">
        <f t="shared" si="32"/>
        <v>16444477.799999999</v>
      </c>
      <c r="I317" s="9">
        <f t="shared" si="33"/>
        <v>0</v>
      </c>
      <c r="J317" s="9">
        <f t="shared" si="34"/>
        <v>2189372.4</v>
      </c>
      <c r="K317" s="9">
        <f t="shared" si="35"/>
        <v>12102689.799999999</v>
      </c>
      <c r="L317" s="9">
        <f t="shared" si="36"/>
        <v>0</v>
      </c>
      <c r="M317" s="9">
        <f t="shared" si="37"/>
        <v>2188734.8444444444</v>
      </c>
      <c r="N317" s="9">
        <f t="shared" si="38"/>
        <v>16437484.777777776</v>
      </c>
      <c r="O317" s="15">
        <f t="shared" si="39"/>
        <v>144099</v>
      </c>
    </row>
    <row r="318" spans="1:15" ht="12.75">
      <c r="A318" s="1">
        <v>36841</v>
      </c>
      <c r="B318" s="4">
        <v>110</v>
      </c>
      <c r="D318" s="4">
        <v>201.7</v>
      </c>
      <c r="E318" s="7">
        <v>112484</v>
      </c>
      <c r="G318" s="6">
        <v>12679</v>
      </c>
      <c r="H318" s="9">
        <f t="shared" si="32"/>
        <v>12373240</v>
      </c>
      <c r="I318" s="9">
        <f t="shared" si="33"/>
        <v>0</v>
      </c>
      <c r="J318" s="9">
        <f t="shared" si="34"/>
        <v>2557354.3</v>
      </c>
      <c r="K318" s="9">
        <f t="shared" si="35"/>
        <v>8031452</v>
      </c>
      <c r="L318" s="9">
        <f t="shared" si="36"/>
        <v>0</v>
      </c>
      <c r="M318" s="9">
        <f t="shared" si="37"/>
        <v>2556716.7444444443</v>
      </c>
      <c r="N318" s="9">
        <f t="shared" si="38"/>
        <v>12366246.977777777</v>
      </c>
      <c r="O318" s="15">
        <f t="shared" si="39"/>
        <v>125163</v>
      </c>
    </row>
    <row r="319" spans="1:15" ht="12.75">
      <c r="A319" s="1">
        <v>36842</v>
      </c>
      <c r="B319" s="4">
        <v>137.3</v>
      </c>
      <c r="D319" s="4">
        <v>188.7</v>
      </c>
      <c r="E319" s="7">
        <v>112524</v>
      </c>
      <c r="G319" s="6">
        <v>15032</v>
      </c>
      <c r="H319" s="9">
        <f t="shared" si="32"/>
        <v>15449545.200000001</v>
      </c>
      <c r="I319" s="9">
        <f t="shared" si="33"/>
        <v>0</v>
      </c>
      <c r="J319" s="9">
        <f t="shared" si="34"/>
        <v>2836538.4</v>
      </c>
      <c r="K319" s="9">
        <f t="shared" si="35"/>
        <v>11107757.200000001</v>
      </c>
      <c r="L319" s="9">
        <f t="shared" si="36"/>
        <v>0</v>
      </c>
      <c r="M319" s="9">
        <f t="shared" si="37"/>
        <v>2835900.8444444444</v>
      </c>
      <c r="N319" s="9">
        <f t="shared" si="38"/>
        <v>15442552.177777778</v>
      </c>
      <c r="O319" s="15">
        <f t="shared" si="39"/>
        <v>127556</v>
      </c>
    </row>
    <row r="320" spans="1:15" ht="12.75">
      <c r="A320" s="1">
        <v>36843</v>
      </c>
      <c r="B320" s="4">
        <v>165.9</v>
      </c>
      <c r="D320" s="4">
        <v>230.8</v>
      </c>
      <c r="E320" s="7">
        <v>126457</v>
      </c>
      <c r="G320" s="6">
        <v>15867</v>
      </c>
      <c r="H320" s="9">
        <f t="shared" si="32"/>
        <v>20979216.3</v>
      </c>
      <c r="I320" s="9">
        <f t="shared" si="33"/>
        <v>0</v>
      </c>
      <c r="J320" s="9">
        <f t="shared" si="34"/>
        <v>3662103.6</v>
      </c>
      <c r="K320" s="9">
        <f t="shared" si="35"/>
        <v>16637428.3</v>
      </c>
      <c r="L320" s="9">
        <f t="shared" si="36"/>
        <v>0</v>
      </c>
      <c r="M320" s="9">
        <f t="shared" si="37"/>
        <v>3661466.0444444446</v>
      </c>
      <c r="N320" s="9">
        <f t="shared" si="38"/>
        <v>20972223.27777778</v>
      </c>
      <c r="O320" s="15">
        <f t="shared" si="39"/>
        <v>142324</v>
      </c>
    </row>
    <row r="321" spans="1:15" ht="12.75">
      <c r="A321" s="1">
        <v>36844</v>
      </c>
      <c r="B321" s="4">
        <v>163.8</v>
      </c>
      <c r="D321" s="4">
        <v>239</v>
      </c>
      <c r="E321" s="7">
        <v>132821</v>
      </c>
      <c r="G321" s="6">
        <v>15470</v>
      </c>
      <c r="H321" s="9">
        <f t="shared" si="32"/>
        <v>21756079.8</v>
      </c>
      <c r="I321" s="9">
        <f t="shared" si="33"/>
        <v>0</v>
      </c>
      <c r="J321" s="9">
        <f t="shared" si="34"/>
        <v>3697330</v>
      </c>
      <c r="K321" s="9">
        <f t="shared" si="35"/>
        <v>17414291.8</v>
      </c>
      <c r="L321" s="9">
        <f t="shared" si="36"/>
        <v>0</v>
      </c>
      <c r="M321" s="9">
        <f t="shared" si="37"/>
        <v>3696692.4444444445</v>
      </c>
      <c r="N321" s="9">
        <f t="shared" si="38"/>
        <v>21749086.77777778</v>
      </c>
      <c r="O321" s="15">
        <f t="shared" si="39"/>
        <v>148291</v>
      </c>
    </row>
    <row r="322" spans="1:15" ht="12.75">
      <c r="A322" s="1">
        <v>36845</v>
      </c>
      <c r="B322" s="4">
        <v>195.9</v>
      </c>
      <c r="D322" s="4">
        <v>231.9</v>
      </c>
      <c r="E322" s="7">
        <v>134000</v>
      </c>
      <c r="G322" s="6">
        <v>11638</v>
      </c>
      <c r="H322" s="9">
        <f t="shared" si="32"/>
        <v>26250600</v>
      </c>
      <c r="I322" s="9">
        <f t="shared" si="33"/>
        <v>0</v>
      </c>
      <c r="J322" s="9">
        <f t="shared" si="34"/>
        <v>2698852.2</v>
      </c>
      <c r="K322" s="9">
        <f t="shared" si="35"/>
        <v>21908812</v>
      </c>
      <c r="L322" s="9">
        <f t="shared" si="36"/>
        <v>0</v>
      </c>
      <c r="M322" s="9">
        <f t="shared" si="37"/>
        <v>2698214.6444444447</v>
      </c>
      <c r="N322" s="9">
        <f t="shared" si="38"/>
        <v>26243606.97777778</v>
      </c>
      <c r="O322" s="15">
        <f t="shared" si="39"/>
        <v>145638</v>
      </c>
    </row>
    <row r="323" spans="1:15" ht="12.75">
      <c r="A323" s="1">
        <v>36846</v>
      </c>
      <c r="B323" s="4">
        <v>233.2</v>
      </c>
      <c r="D323" s="4">
        <v>241.3</v>
      </c>
      <c r="E323" s="7">
        <v>143572</v>
      </c>
      <c r="G323" s="6">
        <v>16650</v>
      </c>
      <c r="H323" s="9">
        <f t="shared" si="32"/>
        <v>33480990.4</v>
      </c>
      <c r="I323" s="9">
        <f t="shared" si="33"/>
        <v>0</v>
      </c>
      <c r="J323" s="9">
        <f t="shared" si="34"/>
        <v>4017645</v>
      </c>
      <c r="K323" s="9">
        <f t="shared" si="35"/>
        <v>29139202.4</v>
      </c>
      <c r="L323" s="9">
        <f t="shared" si="36"/>
        <v>0</v>
      </c>
      <c r="M323" s="9">
        <f t="shared" si="37"/>
        <v>4017007.4444444445</v>
      </c>
      <c r="N323" s="9">
        <f t="shared" si="38"/>
        <v>33473997.377777778</v>
      </c>
      <c r="O323" s="15">
        <f t="shared" si="39"/>
        <v>160222</v>
      </c>
    </row>
    <row r="324" spans="1:15" ht="12.75">
      <c r="A324" s="1">
        <v>36847</v>
      </c>
      <c r="B324" s="4">
        <v>202.7</v>
      </c>
      <c r="D324" s="4">
        <v>235.6</v>
      </c>
      <c r="E324" s="7">
        <v>141267</v>
      </c>
      <c r="G324" s="6">
        <v>13577</v>
      </c>
      <c r="H324" s="9">
        <f aca="true" t="shared" si="40" ref="H324:H387">(B324*E324)</f>
        <v>28634820.9</v>
      </c>
      <c r="I324" s="9">
        <f aca="true" t="shared" si="41" ref="I324:I387">(C324*F324)</f>
        <v>0</v>
      </c>
      <c r="J324" s="9">
        <f aca="true" t="shared" si="42" ref="J324:J387">(D324*G324)</f>
        <v>3198741.1999999997</v>
      </c>
      <c r="K324" s="9">
        <f aca="true" t="shared" si="43" ref="K324:K387">IF(H324&gt;=4341788,H324-4341788,0)</f>
        <v>24293032.9</v>
      </c>
      <c r="L324" s="9">
        <f aca="true" t="shared" si="44" ref="L324:L387">IF(I324&gt;=(1053/22.5),I324-(1053/22.5),0)</f>
        <v>0</v>
      </c>
      <c r="M324" s="9">
        <f aca="true" t="shared" si="45" ref="M324:M387">IF(J324&gt;=(14345/22.5),J324-(14345/22.5),0)</f>
        <v>3198103.644444444</v>
      </c>
      <c r="N324" s="9">
        <f aca="true" t="shared" si="46" ref="N324:N364">IF(H324&gt;=(157343/22.5),H324-(157343/22.5),0)</f>
        <v>28627827.877777778</v>
      </c>
      <c r="O324" s="15">
        <f aca="true" t="shared" si="47" ref="O324:O387">E324+F324+G324</f>
        <v>154844</v>
      </c>
    </row>
    <row r="325" spans="1:15" ht="12.75">
      <c r="A325" s="1">
        <v>36848</v>
      </c>
      <c r="B325" s="4">
        <v>141.4</v>
      </c>
      <c r="D325" s="4">
        <v>232.2</v>
      </c>
      <c r="E325" s="7">
        <v>124128</v>
      </c>
      <c r="G325" s="6">
        <v>16545</v>
      </c>
      <c r="H325" s="9">
        <f t="shared" si="40"/>
        <v>17551699.2</v>
      </c>
      <c r="I325" s="9">
        <f t="shared" si="41"/>
        <v>0</v>
      </c>
      <c r="J325" s="9">
        <f t="shared" si="42"/>
        <v>3841749</v>
      </c>
      <c r="K325" s="9">
        <f t="shared" si="43"/>
        <v>13209911.2</v>
      </c>
      <c r="L325" s="9">
        <f t="shared" si="44"/>
        <v>0</v>
      </c>
      <c r="M325" s="9">
        <f t="shared" si="45"/>
        <v>3841111.4444444445</v>
      </c>
      <c r="N325" s="9">
        <f t="shared" si="46"/>
        <v>17544706.17777778</v>
      </c>
      <c r="O325" s="15">
        <f t="shared" si="47"/>
        <v>140673</v>
      </c>
    </row>
    <row r="326" spans="1:15" ht="12.75">
      <c r="A326" s="1">
        <v>36849</v>
      </c>
      <c r="B326" s="4">
        <v>150.5</v>
      </c>
      <c r="D326" s="4">
        <v>244.9</v>
      </c>
      <c r="E326" s="7">
        <v>129185</v>
      </c>
      <c r="G326" s="6">
        <v>20239</v>
      </c>
      <c r="H326" s="9">
        <f t="shared" si="40"/>
        <v>19442342.5</v>
      </c>
      <c r="I326" s="9">
        <f t="shared" si="41"/>
        <v>0</v>
      </c>
      <c r="J326" s="9">
        <f t="shared" si="42"/>
        <v>4956531.100000001</v>
      </c>
      <c r="K326" s="9">
        <f t="shared" si="43"/>
        <v>15100554.5</v>
      </c>
      <c r="L326" s="9">
        <f t="shared" si="44"/>
        <v>0</v>
      </c>
      <c r="M326" s="9">
        <f t="shared" si="45"/>
        <v>4955893.544444445</v>
      </c>
      <c r="N326" s="9">
        <f t="shared" si="46"/>
        <v>19435349.47777778</v>
      </c>
      <c r="O326" s="15">
        <f t="shared" si="47"/>
        <v>149424</v>
      </c>
    </row>
    <row r="327" spans="1:15" ht="12.75">
      <c r="A327" s="1">
        <v>36850</v>
      </c>
      <c r="B327" s="4">
        <v>186.3</v>
      </c>
      <c r="D327" s="4">
        <v>245.1</v>
      </c>
      <c r="E327" s="7">
        <v>143822</v>
      </c>
      <c r="G327" s="6">
        <v>12627</v>
      </c>
      <c r="H327" s="9">
        <f t="shared" si="40"/>
        <v>26794038.6</v>
      </c>
      <c r="I327" s="9">
        <f t="shared" si="41"/>
        <v>0</v>
      </c>
      <c r="J327" s="9">
        <f t="shared" si="42"/>
        <v>3094877.6999999997</v>
      </c>
      <c r="K327" s="9">
        <f t="shared" si="43"/>
        <v>22452250.6</v>
      </c>
      <c r="L327" s="9">
        <f t="shared" si="44"/>
        <v>0</v>
      </c>
      <c r="M327" s="9">
        <f t="shared" si="45"/>
        <v>3094240.144444444</v>
      </c>
      <c r="N327" s="9">
        <f t="shared" si="46"/>
        <v>26787045.57777778</v>
      </c>
      <c r="O327" s="15">
        <f t="shared" si="47"/>
        <v>156449</v>
      </c>
    </row>
    <row r="328" spans="1:15" ht="12.75">
      <c r="A328" s="1">
        <v>36851</v>
      </c>
      <c r="B328" s="4">
        <v>198.4</v>
      </c>
      <c r="D328" s="4">
        <v>244.1</v>
      </c>
      <c r="E328" s="7">
        <v>138335</v>
      </c>
      <c r="G328" s="6">
        <v>8385</v>
      </c>
      <c r="H328" s="9">
        <f t="shared" si="40"/>
        <v>27445664</v>
      </c>
      <c r="I328" s="9">
        <f t="shared" si="41"/>
        <v>0</v>
      </c>
      <c r="J328" s="9">
        <f t="shared" si="42"/>
        <v>2046778.5</v>
      </c>
      <c r="K328" s="9">
        <f t="shared" si="43"/>
        <v>23103876</v>
      </c>
      <c r="L328" s="9">
        <f t="shared" si="44"/>
        <v>0</v>
      </c>
      <c r="M328" s="9">
        <f t="shared" si="45"/>
        <v>2046140.9444444445</v>
      </c>
      <c r="N328" s="9">
        <f t="shared" si="46"/>
        <v>27438670.97777778</v>
      </c>
      <c r="O328" s="15">
        <f t="shared" si="47"/>
        <v>146720</v>
      </c>
    </row>
    <row r="329" spans="1:15" ht="12.75">
      <c r="A329" s="1">
        <v>36852</v>
      </c>
      <c r="B329" s="4">
        <v>181</v>
      </c>
      <c r="D329" s="4">
        <v>213.4</v>
      </c>
      <c r="E329" s="7">
        <v>142421</v>
      </c>
      <c r="G329" s="6">
        <v>12208</v>
      </c>
      <c r="H329" s="9">
        <f t="shared" si="40"/>
        <v>25778201</v>
      </c>
      <c r="I329" s="9">
        <f t="shared" si="41"/>
        <v>0</v>
      </c>
      <c r="J329" s="9">
        <f t="shared" si="42"/>
        <v>2605187.2</v>
      </c>
      <c r="K329" s="9">
        <f t="shared" si="43"/>
        <v>21436413</v>
      </c>
      <c r="L329" s="9">
        <f t="shared" si="44"/>
        <v>0</v>
      </c>
      <c r="M329" s="9">
        <f t="shared" si="45"/>
        <v>2604549.6444444447</v>
      </c>
      <c r="N329" s="9">
        <f t="shared" si="46"/>
        <v>25771207.97777778</v>
      </c>
      <c r="O329" s="15">
        <f t="shared" si="47"/>
        <v>154629</v>
      </c>
    </row>
    <row r="330" spans="1:15" ht="12.75">
      <c r="A330" s="1">
        <v>36853</v>
      </c>
      <c r="B330" s="4">
        <v>195</v>
      </c>
      <c r="D330" s="4">
        <v>192.3</v>
      </c>
      <c r="E330" s="7">
        <v>128175</v>
      </c>
      <c r="G330" s="6">
        <v>11412</v>
      </c>
      <c r="H330" s="9">
        <f t="shared" si="40"/>
        <v>24994125</v>
      </c>
      <c r="I330" s="9">
        <f t="shared" si="41"/>
        <v>0</v>
      </c>
      <c r="J330" s="9">
        <f t="shared" si="42"/>
        <v>2194527.6</v>
      </c>
      <c r="K330" s="9">
        <f t="shared" si="43"/>
        <v>20652337</v>
      </c>
      <c r="L330" s="9">
        <f t="shared" si="44"/>
        <v>0</v>
      </c>
      <c r="M330" s="9">
        <f t="shared" si="45"/>
        <v>2193890.0444444446</v>
      </c>
      <c r="N330" s="9">
        <f t="shared" si="46"/>
        <v>24987131.97777778</v>
      </c>
      <c r="O330" s="15">
        <f t="shared" si="47"/>
        <v>139587</v>
      </c>
    </row>
    <row r="331" spans="1:15" ht="12.75">
      <c r="A331" s="1">
        <v>36854</v>
      </c>
      <c r="B331" s="4">
        <v>168.3</v>
      </c>
      <c r="D331" s="4">
        <v>228.9</v>
      </c>
      <c r="E331" s="7">
        <v>141919</v>
      </c>
      <c r="G331" s="6">
        <v>8418</v>
      </c>
      <c r="H331" s="9">
        <f t="shared" si="40"/>
        <v>23884967.700000003</v>
      </c>
      <c r="I331" s="9">
        <f t="shared" si="41"/>
        <v>0</v>
      </c>
      <c r="J331" s="9">
        <f t="shared" si="42"/>
        <v>1926880.2</v>
      </c>
      <c r="K331" s="9">
        <f t="shared" si="43"/>
        <v>19543179.700000003</v>
      </c>
      <c r="L331" s="9">
        <f t="shared" si="44"/>
        <v>0</v>
      </c>
      <c r="M331" s="9">
        <f t="shared" si="45"/>
        <v>1926242.6444444444</v>
      </c>
      <c r="N331" s="9">
        <f t="shared" si="46"/>
        <v>23877974.677777782</v>
      </c>
      <c r="O331" s="15">
        <f t="shared" si="47"/>
        <v>150337</v>
      </c>
    </row>
    <row r="332" spans="1:15" ht="12.75">
      <c r="A332" s="1">
        <v>36855</v>
      </c>
      <c r="B332" s="4">
        <v>168.8</v>
      </c>
      <c r="D332" s="4">
        <v>227.7</v>
      </c>
      <c r="E332" s="7">
        <v>139654</v>
      </c>
      <c r="G332" s="6">
        <v>12218</v>
      </c>
      <c r="H332" s="9">
        <f t="shared" si="40"/>
        <v>23573595.200000003</v>
      </c>
      <c r="I332" s="9">
        <f t="shared" si="41"/>
        <v>0</v>
      </c>
      <c r="J332" s="9">
        <f t="shared" si="42"/>
        <v>2782038.6</v>
      </c>
      <c r="K332" s="9">
        <f t="shared" si="43"/>
        <v>19231807.200000003</v>
      </c>
      <c r="L332" s="9">
        <f t="shared" si="44"/>
        <v>0</v>
      </c>
      <c r="M332" s="9">
        <f t="shared" si="45"/>
        <v>2781401.0444444446</v>
      </c>
      <c r="N332" s="9">
        <f t="shared" si="46"/>
        <v>23566602.177777782</v>
      </c>
      <c r="O332" s="15">
        <f t="shared" si="47"/>
        <v>151872</v>
      </c>
    </row>
    <row r="333" spans="1:15" ht="12.75">
      <c r="A333" s="1">
        <v>36856</v>
      </c>
      <c r="B333" s="4">
        <v>196.9</v>
      </c>
      <c r="D333" s="4">
        <v>205.7</v>
      </c>
      <c r="E333" s="7">
        <v>140054</v>
      </c>
      <c r="G333" s="6">
        <v>9610</v>
      </c>
      <c r="H333" s="9">
        <f t="shared" si="40"/>
        <v>27576632.6</v>
      </c>
      <c r="I333" s="9">
        <f t="shared" si="41"/>
        <v>0</v>
      </c>
      <c r="J333" s="9">
        <f t="shared" si="42"/>
        <v>1976777</v>
      </c>
      <c r="K333" s="9">
        <f t="shared" si="43"/>
        <v>23234844.6</v>
      </c>
      <c r="L333" s="9">
        <f t="shared" si="44"/>
        <v>0</v>
      </c>
      <c r="M333" s="9">
        <f t="shared" si="45"/>
        <v>1976139.4444444445</v>
      </c>
      <c r="N333" s="9">
        <f t="shared" si="46"/>
        <v>27569639.57777778</v>
      </c>
      <c r="O333" s="15">
        <f t="shared" si="47"/>
        <v>149664</v>
      </c>
    </row>
    <row r="334" spans="1:15" ht="12.75">
      <c r="A334" s="1">
        <v>36857</v>
      </c>
      <c r="B334" s="4">
        <v>225.6</v>
      </c>
      <c r="D334" s="4">
        <v>192.1</v>
      </c>
      <c r="E334" s="7">
        <v>156324</v>
      </c>
      <c r="G334" s="6">
        <v>9056.4</v>
      </c>
      <c r="H334" s="9">
        <f t="shared" si="40"/>
        <v>35266694.4</v>
      </c>
      <c r="I334" s="9">
        <f t="shared" si="41"/>
        <v>0</v>
      </c>
      <c r="J334" s="9">
        <f t="shared" si="42"/>
        <v>1739734.44</v>
      </c>
      <c r="K334" s="9">
        <f t="shared" si="43"/>
        <v>30924906.4</v>
      </c>
      <c r="L334" s="9">
        <f t="shared" si="44"/>
        <v>0</v>
      </c>
      <c r="M334" s="9">
        <f t="shared" si="45"/>
        <v>1739096.8844444444</v>
      </c>
      <c r="N334" s="9">
        <f t="shared" si="46"/>
        <v>35259701.37777778</v>
      </c>
      <c r="O334" s="15">
        <f t="shared" si="47"/>
        <v>165380.4</v>
      </c>
    </row>
    <row r="335" spans="1:15" ht="12.75">
      <c r="A335" s="1">
        <v>36858</v>
      </c>
      <c r="B335" s="4">
        <v>214.7</v>
      </c>
      <c r="D335" s="4">
        <v>199.5</v>
      </c>
      <c r="E335" s="7">
        <v>158274</v>
      </c>
      <c r="G335" s="6">
        <v>10560</v>
      </c>
      <c r="H335" s="9">
        <f t="shared" si="40"/>
        <v>33981427.8</v>
      </c>
      <c r="I335" s="9">
        <f t="shared" si="41"/>
        <v>0</v>
      </c>
      <c r="J335" s="9">
        <f t="shared" si="42"/>
        <v>2106720</v>
      </c>
      <c r="K335" s="9">
        <f t="shared" si="43"/>
        <v>29639639.799999997</v>
      </c>
      <c r="L335" s="9">
        <f t="shared" si="44"/>
        <v>0</v>
      </c>
      <c r="M335" s="9">
        <f t="shared" si="45"/>
        <v>2106082.4444444445</v>
      </c>
      <c r="N335" s="9">
        <f t="shared" si="46"/>
        <v>33974434.777777776</v>
      </c>
      <c r="O335" s="15">
        <f t="shared" si="47"/>
        <v>168834</v>
      </c>
    </row>
    <row r="336" spans="1:15" ht="12.75">
      <c r="A336" s="1">
        <v>36859</v>
      </c>
      <c r="B336" s="4">
        <v>209.5</v>
      </c>
      <c r="D336" s="4">
        <v>219.3</v>
      </c>
      <c r="E336" s="7">
        <v>156147</v>
      </c>
      <c r="G336" s="6">
        <v>16714</v>
      </c>
      <c r="H336" s="9">
        <f t="shared" si="40"/>
        <v>32712796.5</v>
      </c>
      <c r="I336" s="9">
        <f t="shared" si="41"/>
        <v>0</v>
      </c>
      <c r="J336" s="9">
        <f t="shared" si="42"/>
        <v>3665380.2</v>
      </c>
      <c r="K336" s="9">
        <f t="shared" si="43"/>
        <v>28371008.5</v>
      </c>
      <c r="L336" s="9">
        <f t="shared" si="44"/>
        <v>0</v>
      </c>
      <c r="M336" s="9">
        <f t="shared" si="45"/>
        <v>3664742.6444444447</v>
      </c>
      <c r="N336" s="9">
        <f t="shared" si="46"/>
        <v>32705803.47777778</v>
      </c>
      <c r="O336" s="15">
        <f t="shared" si="47"/>
        <v>172861</v>
      </c>
    </row>
    <row r="337" spans="1:15" ht="12.75">
      <c r="A337" s="1">
        <v>36860</v>
      </c>
      <c r="B337" s="4">
        <v>207.7</v>
      </c>
      <c r="D337" s="4">
        <v>226.4</v>
      </c>
      <c r="E337" s="7">
        <v>158737</v>
      </c>
      <c r="G337" s="6">
        <v>10067</v>
      </c>
      <c r="H337" s="9">
        <f t="shared" si="40"/>
        <v>32969674.9</v>
      </c>
      <c r="I337" s="9">
        <f t="shared" si="41"/>
        <v>0</v>
      </c>
      <c r="J337" s="9">
        <f t="shared" si="42"/>
        <v>2279168.8000000003</v>
      </c>
      <c r="K337" s="9">
        <f t="shared" si="43"/>
        <v>28627886.9</v>
      </c>
      <c r="L337" s="9">
        <f t="shared" si="44"/>
        <v>0</v>
      </c>
      <c r="M337" s="9">
        <f t="shared" si="45"/>
        <v>2278531.244444445</v>
      </c>
      <c r="N337" s="9">
        <f t="shared" si="46"/>
        <v>32962681.877777778</v>
      </c>
      <c r="O337" s="15">
        <f t="shared" si="47"/>
        <v>168804</v>
      </c>
    </row>
    <row r="338" spans="1:15" ht="12.75">
      <c r="A338" s="1">
        <v>36861</v>
      </c>
      <c r="B338" s="4">
        <v>221.9</v>
      </c>
      <c r="C338" s="4">
        <v>216.3</v>
      </c>
      <c r="D338" s="4">
        <v>220.4</v>
      </c>
      <c r="E338" s="7">
        <v>155685</v>
      </c>
      <c r="F338" s="7">
        <v>822</v>
      </c>
      <c r="G338" s="6">
        <v>9399</v>
      </c>
      <c r="H338" s="9">
        <f t="shared" si="40"/>
        <v>34546501.5</v>
      </c>
      <c r="I338" s="9">
        <f t="shared" si="41"/>
        <v>177798.6</v>
      </c>
      <c r="J338" s="9">
        <f t="shared" si="42"/>
        <v>2071539.6</v>
      </c>
      <c r="K338" s="9">
        <f t="shared" si="43"/>
        <v>30204713.5</v>
      </c>
      <c r="L338" s="9">
        <f t="shared" si="44"/>
        <v>177751.80000000002</v>
      </c>
      <c r="M338" s="9">
        <f t="shared" si="45"/>
        <v>2070902.0444444446</v>
      </c>
      <c r="N338" s="9">
        <f t="shared" si="46"/>
        <v>34539508.47777778</v>
      </c>
      <c r="O338" s="15">
        <f t="shared" si="47"/>
        <v>165906</v>
      </c>
    </row>
    <row r="339" spans="1:15" ht="12.75">
      <c r="A339" s="1">
        <v>36862</v>
      </c>
      <c r="B339" s="4">
        <v>199.7</v>
      </c>
      <c r="C339" s="4">
        <v>209</v>
      </c>
      <c r="D339" s="4">
        <v>223.3</v>
      </c>
      <c r="E339" s="7">
        <v>144195</v>
      </c>
      <c r="F339" s="7">
        <v>1129</v>
      </c>
      <c r="G339" s="6">
        <v>11617</v>
      </c>
      <c r="H339" s="9">
        <f t="shared" si="40"/>
        <v>28795741.5</v>
      </c>
      <c r="I339" s="9">
        <f t="shared" si="41"/>
        <v>235961</v>
      </c>
      <c r="J339" s="9">
        <f t="shared" si="42"/>
        <v>2594076.1</v>
      </c>
      <c r="K339" s="9">
        <f t="shared" si="43"/>
        <v>24453953.5</v>
      </c>
      <c r="L339" s="9">
        <f t="shared" si="44"/>
        <v>235914.2</v>
      </c>
      <c r="M339" s="9">
        <f t="shared" si="45"/>
        <v>2593438.5444444446</v>
      </c>
      <c r="N339" s="9">
        <f t="shared" si="46"/>
        <v>28788748.47777778</v>
      </c>
      <c r="O339" s="15">
        <f t="shared" si="47"/>
        <v>156941</v>
      </c>
    </row>
    <row r="340" spans="1:15" ht="12.75">
      <c r="A340" s="1">
        <v>36863</v>
      </c>
      <c r="B340" s="4">
        <v>199.1</v>
      </c>
      <c r="C340" s="4">
        <v>226.4</v>
      </c>
      <c r="D340" s="4">
        <v>232.9</v>
      </c>
      <c r="E340" s="7">
        <v>147533</v>
      </c>
      <c r="F340" s="7">
        <v>1048</v>
      </c>
      <c r="G340" s="6">
        <v>13800</v>
      </c>
      <c r="H340" s="9">
        <f t="shared" si="40"/>
        <v>29373820.3</v>
      </c>
      <c r="I340" s="9">
        <f t="shared" si="41"/>
        <v>237267.2</v>
      </c>
      <c r="J340" s="9">
        <f t="shared" si="42"/>
        <v>3214020</v>
      </c>
      <c r="K340" s="9">
        <f t="shared" si="43"/>
        <v>25032032.3</v>
      </c>
      <c r="L340" s="9">
        <f t="shared" si="44"/>
        <v>237220.40000000002</v>
      </c>
      <c r="M340" s="9">
        <f t="shared" si="45"/>
        <v>3213382.4444444445</v>
      </c>
      <c r="N340" s="9">
        <f t="shared" si="46"/>
        <v>29366827.27777778</v>
      </c>
      <c r="O340" s="15">
        <f t="shared" si="47"/>
        <v>162381</v>
      </c>
    </row>
    <row r="341" spans="1:15" ht="12.75">
      <c r="A341" s="1">
        <v>36864</v>
      </c>
      <c r="B341" s="4">
        <v>228.5</v>
      </c>
      <c r="C341" s="4">
        <v>227.6</v>
      </c>
      <c r="D341" s="4">
        <v>255</v>
      </c>
      <c r="E341" s="7">
        <v>149698</v>
      </c>
      <c r="F341" s="7">
        <v>986</v>
      </c>
      <c r="G341" s="6">
        <v>15725</v>
      </c>
      <c r="H341" s="9">
        <f t="shared" si="40"/>
        <v>34205993</v>
      </c>
      <c r="I341" s="9">
        <f t="shared" si="41"/>
        <v>224413.6</v>
      </c>
      <c r="J341" s="9">
        <f t="shared" si="42"/>
        <v>4009875</v>
      </c>
      <c r="K341" s="9">
        <f t="shared" si="43"/>
        <v>29864205</v>
      </c>
      <c r="L341" s="9">
        <f t="shared" si="44"/>
        <v>224366.80000000002</v>
      </c>
      <c r="M341" s="9">
        <f t="shared" si="45"/>
        <v>4009237.4444444445</v>
      </c>
      <c r="N341" s="9">
        <f t="shared" si="46"/>
        <v>34198999.97777778</v>
      </c>
      <c r="O341" s="15">
        <f t="shared" si="47"/>
        <v>166409</v>
      </c>
    </row>
    <row r="342" spans="1:15" ht="12.75">
      <c r="A342" s="1">
        <v>36865</v>
      </c>
      <c r="B342" s="4">
        <v>242.1</v>
      </c>
      <c r="C342" s="4">
        <v>247.2</v>
      </c>
      <c r="D342" s="4">
        <v>242.3</v>
      </c>
      <c r="E342" s="7">
        <v>151600</v>
      </c>
      <c r="F342" s="7">
        <v>1349</v>
      </c>
      <c r="G342" s="6">
        <v>16993</v>
      </c>
      <c r="H342" s="9">
        <f t="shared" si="40"/>
        <v>36702360</v>
      </c>
      <c r="I342" s="9">
        <f t="shared" si="41"/>
        <v>333472.8</v>
      </c>
      <c r="J342" s="9">
        <f t="shared" si="42"/>
        <v>4117403.9000000004</v>
      </c>
      <c r="K342" s="9">
        <f t="shared" si="43"/>
        <v>32360572</v>
      </c>
      <c r="L342" s="9">
        <f t="shared" si="44"/>
        <v>333426</v>
      </c>
      <c r="M342" s="9">
        <f t="shared" si="45"/>
        <v>4116766.344444445</v>
      </c>
      <c r="N342" s="9">
        <f t="shared" si="46"/>
        <v>36695366.97777778</v>
      </c>
      <c r="O342" s="15">
        <f t="shared" si="47"/>
        <v>169942</v>
      </c>
    </row>
    <row r="343" spans="1:15" ht="12.75">
      <c r="A343" s="1">
        <v>36866</v>
      </c>
      <c r="B343" s="4">
        <v>245.8</v>
      </c>
      <c r="C343" s="4">
        <v>249.6</v>
      </c>
      <c r="D343" s="4">
        <v>249.8</v>
      </c>
      <c r="E343" s="7">
        <v>146153</v>
      </c>
      <c r="F343" s="7">
        <v>1468</v>
      </c>
      <c r="G343" s="6">
        <v>20190</v>
      </c>
      <c r="H343" s="9">
        <f t="shared" si="40"/>
        <v>35924407.4</v>
      </c>
      <c r="I343" s="9">
        <f t="shared" si="41"/>
        <v>366412.8</v>
      </c>
      <c r="J343" s="9">
        <f t="shared" si="42"/>
        <v>5043462</v>
      </c>
      <c r="K343" s="9">
        <f t="shared" si="43"/>
        <v>31582619.4</v>
      </c>
      <c r="L343" s="9">
        <f t="shared" si="44"/>
        <v>366366</v>
      </c>
      <c r="M343" s="9">
        <f t="shared" si="45"/>
        <v>5042824.444444444</v>
      </c>
      <c r="N343" s="9">
        <f t="shared" si="46"/>
        <v>35917414.37777778</v>
      </c>
      <c r="O343" s="15">
        <f t="shared" si="47"/>
        <v>167811</v>
      </c>
    </row>
    <row r="344" spans="1:15" ht="12.75">
      <c r="A344" s="1">
        <v>36867</v>
      </c>
      <c r="B344" s="4">
        <v>246.7</v>
      </c>
      <c r="C344" s="4">
        <v>243.1</v>
      </c>
      <c r="D344" s="4">
        <v>247.3</v>
      </c>
      <c r="E344" s="7">
        <v>150048</v>
      </c>
      <c r="F344" s="7">
        <v>2130</v>
      </c>
      <c r="G344" s="6">
        <v>18138</v>
      </c>
      <c r="H344" s="9">
        <f t="shared" si="40"/>
        <v>37016841.6</v>
      </c>
      <c r="I344" s="9">
        <f t="shared" si="41"/>
        <v>517803</v>
      </c>
      <c r="J344" s="9">
        <f t="shared" si="42"/>
        <v>4485527.4</v>
      </c>
      <c r="K344" s="9">
        <f t="shared" si="43"/>
        <v>32675053.6</v>
      </c>
      <c r="L344" s="9">
        <f t="shared" si="44"/>
        <v>517756.2</v>
      </c>
      <c r="M344" s="9">
        <f t="shared" si="45"/>
        <v>4484889.844444444</v>
      </c>
      <c r="N344" s="9">
        <f t="shared" si="46"/>
        <v>37009848.57777778</v>
      </c>
      <c r="O344" s="15">
        <f t="shared" si="47"/>
        <v>170316</v>
      </c>
    </row>
    <row r="345" spans="1:15" ht="12.75">
      <c r="A345" s="1">
        <v>36868</v>
      </c>
      <c r="B345" s="4">
        <v>248.4</v>
      </c>
      <c r="C345" s="4">
        <v>242.4</v>
      </c>
      <c r="D345" s="4">
        <v>246.4</v>
      </c>
      <c r="E345" s="7">
        <v>139330</v>
      </c>
      <c r="F345" s="7">
        <v>2586</v>
      </c>
      <c r="G345" s="6">
        <v>26450</v>
      </c>
      <c r="H345" s="9">
        <f t="shared" si="40"/>
        <v>34609572</v>
      </c>
      <c r="I345" s="9">
        <f t="shared" si="41"/>
        <v>626846.4</v>
      </c>
      <c r="J345" s="9">
        <f t="shared" si="42"/>
        <v>6517280</v>
      </c>
      <c r="K345" s="9">
        <f t="shared" si="43"/>
        <v>30267784</v>
      </c>
      <c r="L345" s="9">
        <f t="shared" si="44"/>
        <v>626799.6</v>
      </c>
      <c r="M345" s="9">
        <f t="shared" si="45"/>
        <v>6516642.444444444</v>
      </c>
      <c r="N345" s="9">
        <f t="shared" si="46"/>
        <v>34602578.97777778</v>
      </c>
      <c r="O345" s="15">
        <f t="shared" si="47"/>
        <v>168366</v>
      </c>
    </row>
    <row r="346" spans="1:15" ht="12.75">
      <c r="A346" s="1">
        <v>36869</v>
      </c>
      <c r="B346" s="4">
        <v>250</v>
      </c>
      <c r="C346" s="4">
        <v>249.9</v>
      </c>
      <c r="D346" s="4">
        <v>246.7</v>
      </c>
      <c r="E346" s="7">
        <v>111290</v>
      </c>
      <c r="F346" s="7">
        <v>2711</v>
      </c>
      <c r="G346" s="6">
        <v>24626</v>
      </c>
      <c r="H346" s="9">
        <f t="shared" si="40"/>
        <v>27822500</v>
      </c>
      <c r="I346" s="9">
        <f t="shared" si="41"/>
        <v>677478.9</v>
      </c>
      <c r="J346" s="9">
        <f t="shared" si="42"/>
        <v>6075234.199999999</v>
      </c>
      <c r="K346" s="9">
        <f t="shared" si="43"/>
        <v>23480712</v>
      </c>
      <c r="L346" s="9">
        <f t="shared" si="44"/>
        <v>677432.1</v>
      </c>
      <c r="M346" s="9">
        <f t="shared" si="45"/>
        <v>6074596.644444443</v>
      </c>
      <c r="N346" s="9">
        <f t="shared" si="46"/>
        <v>27815506.97777778</v>
      </c>
      <c r="O346" s="15">
        <f t="shared" si="47"/>
        <v>138627</v>
      </c>
    </row>
    <row r="347" spans="1:15" ht="12.75">
      <c r="A347" s="1">
        <v>36870</v>
      </c>
      <c r="B347" s="4">
        <v>250</v>
      </c>
      <c r="C347" s="4">
        <v>250</v>
      </c>
      <c r="D347" s="4">
        <v>247.1</v>
      </c>
      <c r="E347" s="7">
        <v>117281</v>
      </c>
      <c r="F347" s="7">
        <v>973</v>
      </c>
      <c r="G347" s="6">
        <v>21233</v>
      </c>
      <c r="H347" s="9">
        <f t="shared" si="40"/>
        <v>29320250</v>
      </c>
      <c r="I347" s="9">
        <f t="shared" si="41"/>
        <v>243250</v>
      </c>
      <c r="J347" s="9">
        <f t="shared" si="42"/>
        <v>5246674.3</v>
      </c>
      <c r="K347" s="9">
        <f t="shared" si="43"/>
        <v>24978462</v>
      </c>
      <c r="L347" s="9">
        <f t="shared" si="44"/>
        <v>243203.2</v>
      </c>
      <c r="M347" s="9">
        <f t="shared" si="45"/>
        <v>5246036.744444444</v>
      </c>
      <c r="N347" s="9">
        <f t="shared" si="46"/>
        <v>29313256.97777778</v>
      </c>
      <c r="O347" s="15">
        <f t="shared" si="47"/>
        <v>139487</v>
      </c>
    </row>
    <row r="348" spans="1:15" ht="12.75">
      <c r="A348" s="1">
        <v>36871</v>
      </c>
      <c r="B348" s="4">
        <v>263.9</v>
      </c>
      <c r="C348" s="4">
        <v>245.9</v>
      </c>
      <c r="D348" s="4">
        <v>241.8</v>
      </c>
      <c r="E348" s="7">
        <v>155590</v>
      </c>
      <c r="F348" s="7">
        <v>2745</v>
      </c>
      <c r="G348" s="6">
        <v>17480</v>
      </c>
      <c r="H348" s="9">
        <f t="shared" si="40"/>
        <v>41060201</v>
      </c>
      <c r="I348" s="9">
        <f t="shared" si="41"/>
        <v>674995.5</v>
      </c>
      <c r="J348" s="9">
        <f t="shared" si="42"/>
        <v>4226664</v>
      </c>
      <c r="K348" s="9">
        <f t="shared" si="43"/>
        <v>36718413</v>
      </c>
      <c r="L348" s="9">
        <f t="shared" si="44"/>
        <v>674948.7</v>
      </c>
      <c r="M348" s="9">
        <f t="shared" si="45"/>
        <v>4226026.444444444</v>
      </c>
      <c r="N348" s="9">
        <f t="shared" si="46"/>
        <v>41053207.97777778</v>
      </c>
      <c r="O348" s="15">
        <f t="shared" si="47"/>
        <v>175815</v>
      </c>
    </row>
    <row r="349" spans="1:15" ht="12.75">
      <c r="A349" s="1">
        <v>36872</v>
      </c>
      <c r="B349" s="4">
        <v>583</v>
      </c>
      <c r="C349" s="4">
        <v>238.6</v>
      </c>
      <c r="D349" s="4">
        <v>240.8</v>
      </c>
      <c r="E349" s="7">
        <v>150324</v>
      </c>
      <c r="F349" s="7">
        <v>2197</v>
      </c>
      <c r="G349" s="6">
        <v>22853</v>
      </c>
      <c r="H349" s="9">
        <f t="shared" si="40"/>
        <v>87638892</v>
      </c>
      <c r="I349" s="9">
        <f t="shared" si="41"/>
        <v>524204.2</v>
      </c>
      <c r="J349" s="9">
        <f t="shared" si="42"/>
        <v>5503002.4</v>
      </c>
      <c r="K349" s="9">
        <f t="shared" si="43"/>
        <v>83297104</v>
      </c>
      <c r="L349" s="9">
        <f t="shared" si="44"/>
        <v>524157.4</v>
      </c>
      <c r="M349" s="9">
        <f t="shared" si="45"/>
        <v>5502364.844444444</v>
      </c>
      <c r="N349" s="9">
        <f t="shared" si="46"/>
        <v>87631898.97777778</v>
      </c>
      <c r="O349" s="15">
        <f t="shared" si="47"/>
        <v>175374</v>
      </c>
    </row>
    <row r="350" spans="1:15" ht="12.75">
      <c r="A350" s="1">
        <v>36873</v>
      </c>
      <c r="B350" s="4">
        <v>258.2</v>
      </c>
      <c r="C350" s="4">
        <v>226.1</v>
      </c>
      <c r="D350" s="4">
        <v>235.6</v>
      </c>
      <c r="E350" s="7">
        <v>152173</v>
      </c>
      <c r="F350" s="7">
        <v>1328</v>
      </c>
      <c r="G350" s="6">
        <v>19519</v>
      </c>
      <c r="H350" s="9">
        <f t="shared" si="40"/>
        <v>39291068.6</v>
      </c>
      <c r="I350" s="9">
        <f t="shared" si="41"/>
        <v>300260.8</v>
      </c>
      <c r="J350" s="9">
        <f t="shared" si="42"/>
        <v>4598676.399999999</v>
      </c>
      <c r="K350" s="9">
        <f t="shared" si="43"/>
        <v>34949280.6</v>
      </c>
      <c r="L350" s="9">
        <f t="shared" si="44"/>
        <v>300214</v>
      </c>
      <c r="M350" s="9">
        <f t="shared" si="45"/>
        <v>4598038.8444444435</v>
      </c>
      <c r="N350" s="9">
        <f t="shared" si="46"/>
        <v>39284075.57777778</v>
      </c>
      <c r="O350" s="15">
        <f t="shared" si="47"/>
        <v>173020</v>
      </c>
    </row>
    <row r="351" spans="1:15" ht="12.75">
      <c r="A351" s="1">
        <v>36874</v>
      </c>
      <c r="B351" s="4">
        <v>297.7</v>
      </c>
      <c r="C351" s="4">
        <v>244.9</v>
      </c>
      <c r="D351" s="4">
        <v>242.8</v>
      </c>
      <c r="E351" s="7">
        <v>169439</v>
      </c>
      <c r="F351" s="7">
        <v>1486</v>
      </c>
      <c r="G351" s="6">
        <v>16590</v>
      </c>
      <c r="H351" s="9">
        <f t="shared" si="40"/>
        <v>50441990.3</v>
      </c>
      <c r="I351" s="9">
        <f t="shared" si="41"/>
        <v>363921.4</v>
      </c>
      <c r="J351" s="9">
        <f t="shared" si="42"/>
        <v>4028052</v>
      </c>
      <c r="K351" s="9">
        <f t="shared" si="43"/>
        <v>46100202.3</v>
      </c>
      <c r="L351" s="9">
        <f t="shared" si="44"/>
        <v>363874.60000000003</v>
      </c>
      <c r="M351" s="9">
        <f t="shared" si="45"/>
        <v>4027414.4444444445</v>
      </c>
      <c r="N351" s="9">
        <f t="shared" si="46"/>
        <v>50434997.277777776</v>
      </c>
      <c r="O351" s="15">
        <f t="shared" si="47"/>
        <v>187515</v>
      </c>
    </row>
    <row r="352" spans="1:15" ht="12.75">
      <c r="A352" s="1">
        <v>36875</v>
      </c>
      <c r="B352" s="4">
        <v>374.6</v>
      </c>
      <c r="C352" s="4">
        <v>246.4</v>
      </c>
      <c r="D352" s="4">
        <v>248.1</v>
      </c>
      <c r="E352" s="7">
        <v>162635</v>
      </c>
      <c r="F352" s="7">
        <v>4887</v>
      </c>
      <c r="G352" s="6">
        <v>19762</v>
      </c>
      <c r="H352" s="9">
        <f t="shared" si="40"/>
        <v>60923071</v>
      </c>
      <c r="I352" s="9">
        <f t="shared" si="41"/>
        <v>1204156.8</v>
      </c>
      <c r="J352" s="9">
        <f t="shared" si="42"/>
        <v>4902952.2</v>
      </c>
      <c r="K352" s="9">
        <f t="shared" si="43"/>
        <v>56581283</v>
      </c>
      <c r="L352" s="9">
        <f t="shared" si="44"/>
        <v>1204110</v>
      </c>
      <c r="M352" s="9">
        <f t="shared" si="45"/>
        <v>4902314.644444444</v>
      </c>
      <c r="N352" s="9">
        <f t="shared" si="46"/>
        <v>60916077.97777778</v>
      </c>
      <c r="O352" s="15">
        <f t="shared" si="47"/>
        <v>187284</v>
      </c>
    </row>
    <row r="353" spans="1:15" ht="12.75">
      <c r="A353" s="1">
        <v>36876</v>
      </c>
      <c r="B353" s="4">
        <v>249.3</v>
      </c>
      <c r="C353" s="4">
        <v>238.8</v>
      </c>
      <c r="D353" s="4">
        <v>233.5</v>
      </c>
      <c r="E353" s="7">
        <v>153175</v>
      </c>
      <c r="F353" s="7">
        <v>453</v>
      </c>
      <c r="G353" s="6">
        <v>14117</v>
      </c>
      <c r="H353" s="9">
        <f t="shared" si="40"/>
        <v>38186527.5</v>
      </c>
      <c r="I353" s="9">
        <f t="shared" si="41"/>
        <v>108176.40000000001</v>
      </c>
      <c r="J353" s="9">
        <f t="shared" si="42"/>
        <v>3296319.5</v>
      </c>
      <c r="K353" s="9">
        <f t="shared" si="43"/>
        <v>33844739.5</v>
      </c>
      <c r="L353" s="9">
        <f t="shared" si="44"/>
        <v>108129.6</v>
      </c>
      <c r="M353" s="9">
        <f t="shared" si="45"/>
        <v>3295681.9444444445</v>
      </c>
      <c r="N353" s="9">
        <f t="shared" si="46"/>
        <v>38179534.47777778</v>
      </c>
      <c r="O353" s="15">
        <f t="shared" si="47"/>
        <v>167745</v>
      </c>
    </row>
    <row r="354" spans="1:15" ht="12.75">
      <c r="A354" s="1">
        <v>36877</v>
      </c>
      <c r="B354" s="4">
        <v>344.4</v>
      </c>
      <c r="C354" s="4">
        <v>243.7</v>
      </c>
      <c r="D354" s="4">
        <v>238.4</v>
      </c>
      <c r="E354" s="7">
        <v>162021</v>
      </c>
      <c r="F354" s="7">
        <v>888</v>
      </c>
      <c r="G354" s="6">
        <v>15926.6</v>
      </c>
      <c r="H354" s="9">
        <f t="shared" si="40"/>
        <v>55800032.4</v>
      </c>
      <c r="I354" s="9">
        <f t="shared" si="41"/>
        <v>216405.59999999998</v>
      </c>
      <c r="J354" s="9">
        <f t="shared" si="42"/>
        <v>3796901.4400000004</v>
      </c>
      <c r="K354" s="9">
        <f t="shared" si="43"/>
        <v>51458244.4</v>
      </c>
      <c r="L354" s="9">
        <f t="shared" si="44"/>
        <v>216358.8</v>
      </c>
      <c r="M354" s="9">
        <f t="shared" si="45"/>
        <v>3796263.884444445</v>
      </c>
      <c r="N354" s="9">
        <f t="shared" si="46"/>
        <v>55793039.37777778</v>
      </c>
      <c r="O354" s="15">
        <f t="shared" si="47"/>
        <v>178835.6</v>
      </c>
    </row>
    <row r="355" spans="1:15" ht="12.75">
      <c r="A355" s="1">
        <v>36878</v>
      </c>
      <c r="B355" s="4">
        <v>407.8</v>
      </c>
      <c r="C355" s="4">
        <v>231.1</v>
      </c>
      <c r="D355" s="4">
        <v>235.5</v>
      </c>
      <c r="E355" s="7">
        <v>157484</v>
      </c>
      <c r="F355" s="7">
        <v>1053</v>
      </c>
      <c r="G355" s="6">
        <v>18097</v>
      </c>
      <c r="H355" s="9">
        <f t="shared" si="40"/>
        <v>64221975.2</v>
      </c>
      <c r="I355" s="9">
        <f t="shared" si="41"/>
        <v>243348.3</v>
      </c>
      <c r="J355" s="9">
        <f t="shared" si="42"/>
        <v>4261843.5</v>
      </c>
      <c r="K355" s="9">
        <f t="shared" si="43"/>
        <v>59880187.2</v>
      </c>
      <c r="L355" s="9">
        <f t="shared" si="44"/>
        <v>243301.5</v>
      </c>
      <c r="M355" s="9">
        <f t="shared" si="45"/>
        <v>4261205.944444444</v>
      </c>
      <c r="N355" s="9">
        <f t="shared" si="46"/>
        <v>64214982.17777778</v>
      </c>
      <c r="O355" s="15">
        <f t="shared" si="47"/>
        <v>176634</v>
      </c>
    </row>
    <row r="356" spans="1:15" ht="12.75">
      <c r="A356" s="1">
        <v>36879</v>
      </c>
      <c r="B356" s="4">
        <v>416.6</v>
      </c>
      <c r="C356" s="4">
        <v>248.7</v>
      </c>
      <c r="D356" s="4">
        <v>245.2</v>
      </c>
      <c r="E356" s="7">
        <v>162667</v>
      </c>
      <c r="F356" s="7">
        <v>377</v>
      </c>
      <c r="G356" s="6">
        <v>15772</v>
      </c>
      <c r="H356" s="9">
        <f t="shared" si="40"/>
        <v>67767072.2</v>
      </c>
      <c r="I356" s="9">
        <f t="shared" si="41"/>
        <v>93759.9</v>
      </c>
      <c r="J356" s="9">
        <f t="shared" si="42"/>
        <v>3867294.4</v>
      </c>
      <c r="K356" s="9">
        <f t="shared" si="43"/>
        <v>63425284.2</v>
      </c>
      <c r="L356" s="9">
        <f t="shared" si="44"/>
        <v>93713.09999999999</v>
      </c>
      <c r="M356" s="9">
        <f t="shared" si="45"/>
        <v>3866656.8444444444</v>
      </c>
      <c r="N356" s="9">
        <f t="shared" si="46"/>
        <v>67760079.17777778</v>
      </c>
      <c r="O356" s="15">
        <f t="shared" si="47"/>
        <v>178816</v>
      </c>
    </row>
    <row r="357" spans="1:15" ht="12.75">
      <c r="A357" s="1">
        <v>36880</v>
      </c>
      <c r="B357" s="4">
        <v>406.6</v>
      </c>
      <c r="C357" s="4">
        <v>249.4</v>
      </c>
      <c r="D357" s="4">
        <v>241.7</v>
      </c>
      <c r="E357" s="7">
        <v>195534</v>
      </c>
      <c r="F357" s="7">
        <v>386</v>
      </c>
      <c r="G357" s="6">
        <v>12775</v>
      </c>
      <c r="H357" s="9">
        <f t="shared" si="40"/>
        <v>79504124.4</v>
      </c>
      <c r="I357" s="9">
        <f t="shared" si="41"/>
        <v>96268.40000000001</v>
      </c>
      <c r="J357" s="9">
        <f t="shared" si="42"/>
        <v>3087717.5</v>
      </c>
      <c r="K357" s="9">
        <f t="shared" si="43"/>
        <v>75162336.4</v>
      </c>
      <c r="L357" s="9">
        <f t="shared" si="44"/>
        <v>96221.6</v>
      </c>
      <c r="M357" s="9">
        <f t="shared" si="45"/>
        <v>3087079.9444444445</v>
      </c>
      <c r="N357" s="9">
        <f t="shared" si="46"/>
        <v>79497131.37777779</v>
      </c>
      <c r="O357" s="15">
        <f t="shared" si="47"/>
        <v>208695</v>
      </c>
    </row>
    <row r="358" spans="1:15" ht="12.75">
      <c r="A358" s="1">
        <v>36881</v>
      </c>
      <c r="B358" s="4">
        <v>350.3</v>
      </c>
      <c r="C358" s="4">
        <v>236.3</v>
      </c>
      <c r="D358" s="4">
        <v>229.9</v>
      </c>
      <c r="E358" s="7">
        <v>147798</v>
      </c>
      <c r="F358" s="7">
        <v>284</v>
      </c>
      <c r="G358" s="6">
        <v>18354</v>
      </c>
      <c r="H358" s="9">
        <f t="shared" si="40"/>
        <v>51773639.4</v>
      </c>
      <c r="I358" s="9">
        <f t="shared" si="41"/>
        <v>67109.2</v>
      </c>
      <c r="J358" s="9">
        <f t="shared" si="42"/>
        <v>4219584.600000001</v>
      </c>
      <c r="K358" s="9">
        <f t="shared" si="43"/>
        <v>47431851.4</v>
      </c>
      <c r="L358" s="9">
        <f t="shared" si="44"/>
        <v>67062.4</v>
      </c>
      <c r="M358" s="9">
        <f t="shared" si="45"/>
        <v>4218947.044444445</v>
      </c>
      <c r="N358" s="9">
        <f t="shared" si="46"/>
        <v>51766646.37777778</v>
      </c>
      <c r="O358" s="15">
        <f t="shared" si="47"/>
        <v>166436</v>
      </c>
    </row>
    <row r="359" spans="1:15" ht="12.75">
      <c r="A359" s="1">
        <v>36882</v>
      </c>
      <c r="B359" s="4">
        <v>263.8</v>
      </c>
      <c r="C359" s="4">
        <v>228.8</v>
      </c>
      <c r="D359" s="4">
        <v>253.6</v>
      </c>
      <c r="E359" s="7">
        <v>156177</v>
      </c>
      <c r="F359" s="7">
        <v>752</v>
      </c>
      <c r="G359" s="6">
        <v>15630</v>
      </c>
      <c r="H359" s="9">
        <f t="shared" si="40"/>
        <v>41199492.6</v>
      </c>
      <c r="I359" s="9">
        <f t="shared" si="41"/>
        <v>172057.6</v>
      </c>
      <c r="J359" s="9">
        <f t="shared" si="42"/>
        <v>3963768</v>
      </c>
      <c r="K359" s="9">
        <f t="shared" si="43"/>
        <v>36857704.6</v>
      </c>
      <c r="L359" s="9">
        <f t="shared" si="44"/>
        <v>172010.80000000002</v>
      </c>
      <c r="M359" s="9">
        <f t="shared" si="45"/>
        <v>3963130.4444444445</v>
      </c>
      <c r="N359" s="9">
        <f t="shared" si="46"/>
        <v>41192499.57777778</v>
      </c>
      <c r="O359" s="15">
        <f t="shared" si="47"/>
        <v>172559</v>
      </c>
    </row>
    <row r="360" spans="1:15" ht="12.75">
      <c r="A360" s="1">
        <v>36883</v>
      </c>
      <c r="B360" s="4">
        <v>205</v>
      </c>
      <c r="C360" s="4">
        <v>250</v>
      </c>
      <c r="D360" s="4">
        <v>233.4</v>
      </c>
      <c r="E360" s="7">
        <v>136912</v>
      </c>
      <c r="F360" s="7">
        <v>1145</v>
      </c>
      <c r="G360" s="6">
        <v>16106</v>
      </c>
      <c r="H360" s="9">
        <f t="shared" si="40"/>
        <v>28066960</v>
      </c>
      <c r="I360" s="9">
        <f t="shared" si="41"/>
        <v>286250</v>
      </c>
      <c r="J360" s="9">
        <f t="shared" si="42"/>
        <v>3759140.4</v>
      </c>
      <c r="K360" s="9">
        <f t="shared" si="43"/>
        <v>23725172</v>
      </c>
      <c r="L360" s="9">
        <f t="shared" si="44"/>
        <v>286203.2</v>
      </c>
      <c r="M360" s="9">
        <f t="shared" si="45"/>
        <v>3758502.8444444444</v>
      </c>
      <c r="N360" s="9">
        <f t="shared" si="46"/>
        <v>28059966.97777778</v>
      </c>
      <c r="O360" s="15">
        <f t="shared" si="47"/>
        <v>154163</v>
      </c>
    </row>
    <row r="361" spans="1:15" ht="12.75">
      <c r="A361" s="1">
        <v>36884</v>
      </c>
      <c r="B361" s="4">
        <v>188.7</v>
      </c>
      <c r="C361" s="4">
        <v>246.1</v>
      </c>
      <c r="D361" s="4">
        <v>218.3</v>
      </c>
      <c r="E361" s="7">
        <v>134265</v>
      </c>
      <c r="F361" s="7">
        <v>930</v>
      </c>
      <c r="G361" s="6">
        <v>17513</v>
      </c>
      <c r="H361" s="9">
        <f t="shared" si="40"/>
        <v>25335805.5</v>
      </c>
      <c r="I361" s="9">
        <f t="shared" si="41"/>
        <v>228873</v>
      </c>
      <c r="J361" s="9">
        <f t="shared" si="42"/>
        <v>3823087.9000000004</v>
      </c>
      <c r="K361" s="9">
        <f t="shared" si="43"/>
        <v>20994017.5</v>
      </c>
      <c r="L361" s="9">
        <f t="shared" si="44"/>
        <v>228826.2</v>
      </c>
      <c r="M361" s="9">
        <f t="shared" si="45"/>
        <v>3822450.344444445</v>
      </c>
      <c r="N361" s="9">
        <f t="shared" si="46"/>
        <v>25328812.47777778</v>
      </c>
      <c r="O361" s="15">
        <f t="shared" si="47"/>
        <v>152708</v>
      </c>
    </row>
    <row r="362" spans="1:15" ht="12.75">
      <c r="A362" s="1">
        <v>36885</v>
      </c>
      <c r="B362" s="4">
        <v>183</v>
      </c>
      <c r="C362" s="4">
        <v>243.6</v>
      </c>
      <c r="D362" s="4">
        <v>228</v>
      </c>
      <c r="E362" s="7">
        <v>132550</v>
      </c>
      <c r="F362" s="7">
        <v>801</v>
      </c>
      <c r="G362" s="6">
        <v>14201</v>
      </c>
      <c r="H362" s="9">
        <f t="shared" si="40"/>
        <v>24256650</v>
      </c>
      <c r="I362" s="9">
        <f t="shared" si="41"/>
        <v>195123.6</v>
      </c>
      <c r="J362" s="9">
        <f t="shared" si="42"/>
        <v>3237828</v>
      </c>
      <c r="K362" s="9">
        <f t="shared" si="43"/>
        <v>19914862</v>
      </c>
      <c r="L362" s="9">
        <f t="shared" si="44"/>
        <v>195076.80000000002</v>
      </c>
      <c r="M362" s="9">
        <f t="shared" si="45"/>
        <v>3237190.4444444445</v>
      </c>
      <c r="N362" s="9">
        <f t="shared" si="46"/>
        <v>24249656.97777778</v>
      </c>
      <c r="O362" s="15">
        <f t="shared" si="47"/>
        <v>147552</v>
      </c>
    </row>
    <row r="363" spans="1:15" ht="12.75">
      <c r="A363" s="1">
        <v>36886</v>
      </c>
      <c r="B363" s="4">
        <v>328</v>
      </c>
      <c r="C363" s="4">
        <v>246.4</v>
      </c>
      <c r="D363" s="4">
        <v>186.9</v>
      </c>
      <c r="E363" s="7">
        <v>149003</v>
      </c>
      <c r="F363" s="7">
        <v>779</v>
      </c>
      <c r="G363" s="6">
        <v>9754</v>
      </c>
      <c r="H363" s="9">
        <f t="shared" si="40"/>
        <v>48872984</v>
      </c>
      <c r="I363" s="9">
        <f t="shared" si="41"/>
        <v>191945.6</v>
      </c>
      <c r="J363" s="9">
        <f t="shared" si="42"/>
        <v>1823022.6</v>
      </c>
      <c r="K363" s="9">
        <f t="shared" si="43"/>
        <v>44531196</v>
      </c>
      <c r="L363" s="9">
        <f t="shared" si="44"/>
        <v>191898.80000000002</v>
      </c>
      <c r="M363" s="9">
        <f t="shared" si="45"/>
        <v>1822385.0444444446</v>
      </c>
      <c r="N363" s="9">
        <f t="shared" si="46"/>
        <v>48865990.97777778</v>
      </c>
      <c r="O363" s="15">
        <f t="shared" si="47"/>
        <v>159536</v>
      </c>
    </row>
    <row r="364" spans="1:15" ht="12.75">
      <c r="A364" s="1">
        <v>36887</v>
      </c>
      <c r="B364" s="4">
        <v>239.5</v>
      </c>
      <c r="C364" s="4">
        <v>250</v>
      </c>
      <c r="D364" s="4">
        <v>220.2</v>
      </c>
      <c r="E364" s="7">
        <v>148320</v>
      </c>
      <c r="F364" s="7">
        <v>521</v>
      </c>
      <c r="G364" s="6">
        <v>10385</v>
      </c>
      <c r="H364" s="9">
        <f t="shared" si="40"/>
        <v>35522640</v>
      </c>
      <c r="I364" s="9">
        <f t="shared" si="41"/>
        <v>130250</v>
      </c>
      <c r="J364" s="9">
        <f t="shared" si="42"/>
        <v>2286777</v>
      </c>
      <c r="K364" s="9">
        <f t="shared" si="43"/>
        <v>31180852</v>
      </c>
      <c r="L364" s="9">
        <f t="shared" si="44"/>
        <v>130203.2</v>
      </c>
      <c r="M364" s="9">
        <f t="shared" si="45"/>
        <v>2286139.4444444445</v>
      </c>
      <c r="N364" s="9">
        <f t="shared" si="46"/>
        <v>35515646.97777778</v>
      </c>
      <c r="O364" s="15">
        <f t="shared" si="47"/>
        <v>159226</v>
      </c>
    </row>
    <row r="365" spans="1:15" ht="12.75">
      <c r="A365" s="1">
        <v>36888</v>
      </c>
      <c r="C365" s="4">
        <v>245.4</v>
      </c>
      <c r="D365" s="4">
        <v>244.2</v>
      </c>
      <c r="F365" s="7">
        <v>441</v>
      </c>
      <c r="G365" s="6">
        <v>9329</v>
      </c>
      <c r="H365" s="9">
        <f t="shared" si="40"/>
        <v>0</v>
      </c>
      <c r="I365" s="9">
        <f t="shared" si="41"/>
        <v>108221.40000000001</v>
      </c>
      <c r="J365" s="9">
        <f t="shared" si="42"/>
        <v>2278141.8</v>
      </c>
      <c r="K365" s="9">
        <f t="shared" si="43"/>
        <v>0</v>
      </c>
      <c r="L365" s="9">
        <f t="shared" si="44"/>
        <v>108174.6</v>
      </c>
      <c r="M365" s="9">
        <f t="shared" si="45"/>
        <v>2277504.2444444443</v>
      </c>
      <c r="N365" s="9">
        <f>IF(H365&gt;=3540217.5,H365-3540217.5,0)</f>
        <v>0</v>
      </c>
      <c r="O365" s="15">
        <f t="shared" si="47"/>
        <v>9770</v>
      </c>
    </row>
    <row r="366" spans="1:15" ht="12.75">
      <c r="A366" s="1">
        <v>36889</v>
      </c>
      <c r="C366" s="4">
        <v>231.8</v>
      </c>
      <c r="D366" s="4">
        <v>274</v>
      </c>
      <c r="F366" s="7">
        <v>572</v>
      </c>
      <c r="G366" s="6">
        <v>11250</v>
      </c>
      <c r="H366" s="9">
        <f t="shared" si="40"/>
        <v>0</v>
      </c>
      <c r="I366" s="9">
        <f t="shared" si="41"/>
        <v>132589.6</v>
      </c>
      <c r="J366" s="9">
        <f t="shared" si="42"/>
        <v>3082500</v>
      </c>
      <c r="K366" s="9">
        <f t="shared" si="43"/>
        <v>0</v>
      </c>
      <c r="L366" s="9">
        <f t="shared" si="44"/>
        <v>132542.80000000002</v>
      </c>
      <c r="M366" s="9">
        <f t="shared" si="45"/>
        <v>3081862.4444444445</v>
      </c>
      <c r="N366" s="9">
        <f>IF(H366&gt;=3540217.5,H366-3540217.5,0)</f>
        <v>0</v>
      </c>
      <c r="O366" s="15">
        <f t="shared" si="47"/>
        <v>11822</v>
      </c>
    </row>
    <row r="367" spans="1:15" ht="12.75">
      <c r="A367" s="1">
        <v>36890</v>
      </c>
      <c r="C367" s="4">
        <v>154.6</v>
      </c>
      <c r="D367" s="4">
        <v>140.5</v>
      </c>
      <c r="F367" s="7">
        <v>130</v>
      </c>
      <c r="G367" s="6">
        <v>8685</v>
      </c>
      <c r="H367" s="9">
        <f t="shared" si="40"/>
        <v>0</v>
      </c>
      <c r="I367" s="9">
        <f t="shared" si="41"/>
        <v>20098</v>
      </c>
      <c r="J367" s="9">
        <f t="shared" si="42"/>
        <v>1220242.5</v>
      </c>
      <c r="K367" s="9">
        <f t="shared" si="43"/>
        <v>0</v>
      </c>
      <c r="L367" s="9">
        <f t="shared" si="44"/>
        <v>20051.2</v>
      </c>
      <c r="M367" s="9">
        <f t="shared" si="45"/>
        <v>1219604.9444444445</v>
      </c>
      <c r="N367" s="9">
        <f>IF(H367&gt;=3540217.5,H367-3540217.5,0)</f>
        <v>0</v>
      </c>
      <c r="O367" s="15">
        <f t="shared" si="47"/>
        <v>8815</v>
      </c>
    </row>
    <row r="368" spans="1:15" ht="12.75">
      <c r="A368" s="1">
        <v>36891</v>
      </c>
      <c r="C368" s="4">
        <v>186.1</v>
      </c>
      <c r="D368" s="4">
        <v>160.4</v>
      </c>
      <c r="F368" s="7">
        <v>317</v>
      </c>
      <c r="G368" s="6">
        <v>6906</v>
      </c>
      <c r="H368" s="9">
        <f t="shared" si="40"/>
        <v>0</v>
      </c>
      <c r="I368" s="9">
        <f t="shared" si="41"/>
        <v>58993.7</v>
      </c>
      <c r="J368" s="9">
        <f t="shared" si="42"/>
        <v>1107722.4000000001</v>
      </c>
      <c r="K368" s="9">
        <f t="shared" si="43"/>
        <v>0</v>
      </c>
      <c r="L368" s="9">
        <f t="shared" si="44"/>
        <v>58946.899999999994</v>
      </c>
      <c r="M368" s="9">
        <f t="shared" si="45"/>
        <v>1107084.8444444446</v>
      </c>
      <c r="N368" s="9">
        <f>IF(H368&gt;=3540217.5,H368-3540217.5,0)</f>
        <v>0</v>
      </c>
      <c r="O368" s="15">
        <f t="shared" si="47"/>
        <v>7223</v>
      </c>
    </row>
    <row r="369" spans="1:15" ht="12.75">
      <c r="A369" s="1">
        <v>36892</v>
      </c>
      <c r="C369" s="4">
        <v>64</v>
      </c>
      <c r="D369" s="4">
        <v>100</v>
      </c>
      <c r="F369" s="7">
        <v>245</v>
      </c>
      <c r="G369" s="6">
        <v>8865</v>
      </c>
      <c r="H369" s="9">
        <f t="shared" si="40"/>
        <v>0</v>
      </c>
      <c r="I369" s="9">
        <f t="shared" si="41"/>
        <v>15680</v>
      </c>
      <c r="J369" s="9">
        <f t="shared" si="42"/>
        <v>886500</v>
      </c>
      <c r="K369" s="9">
        <f t="shared" si="43"/>
        <v>0</v>
      </c>
      <c r="L369" s="9">
        <f t="shared" si="44"/>
        <v>15633.2</v>
      </c>
      <c r="M369" s="9">
        <f t="shared" si="45"/>
        <v>885862.4444444445</v>
      </c>
      <c r="N369" s="9">
        <f>IF(H369&gt;=3540217.5,H369-3540217.5,0)</f>
        <v>0</v>
      </c>
      <c r="O369" s="15">
        <f t="shared" si="47"/>
        <v>9110</v>
      </c>
    </row>
    <row r="370" spans="1:15" ht="12.75">
      <c r="A370" s="1">
        <v>36893</v>
      </c>
      <c r="C370" s="4">
        <v>146.5</v>
      </c>
      <c r="D370" s="4">
        <v>136.9</v>
      </c>
      <c r="F370" s="7">
        <v>415</v>
      </c>
      <c r="G370" s="6">
        <v>14172</v>
      </c>
      <c r="H370" s="9">
        <f t="shared" si="40"/>
        <v>0</v>
      </c>
      <c r="I370" s="9">
        <f t="shared" si="41"/>
        <v>60797.5</v>
      </c>
      <c r="J370" s="9">
        <f t="shared" si="42"/>
        <v>1940146.8</v>
      </c>
      <c r="K370" s="9">
        <f t="shared" si="43"/>
        <v>0</v>
      </c>
      <c r="L370" s="9">
        <f t="shared" si="44"/>
        <v>60750.7</v>
      </c>
      <c r="M370" s="9">
        <f t="shared" si="45"/>
        <v>1939509.2444444445</v>
      </c>
      <c r="N370" s="9">
        <f>IF(H370&gt;=3540217.5,H370-3540217.5,0)</f>
        <v>0</v>
      </c>
      <c r="O370" s="15">
        <f t="shared" si="47"/>
        <v>14587</v>
      </c>
    </row>
    <row r="371" spans="1:15" ht="12.75">
      <c r="A371" s="1">
        <v>36894</v>
      </c>
      <c r="C371" s="4">
        <v>142.7</v>
      </c>
      <c r="D371" s="4">
        <v>141.1</v>
      </c>
      <c r="F371" s="7">
        <v>409</v>
      </c>
      <c r="G371" s="6">
        <v>8424</v>
      </c>
      <c r="H371" s="9">
        <f t="shared" si="40"/>
        <v>0</v>
      </c>
      <c r="I371" s="9">
        <f t="shared" si="41"/>
        <v>58364.299999999996</v>
      </c>
      <c r="J371" s="9">
        <f t="shared" si="42"/>
        <v>1188626.4</v>
      </c>
      <c r="K371" s="9">
        <f t="shared" si="43"/>
        <v>0</v>
      </c>
      <c r="L371" s="9">
        <f t="shared" si="44"/>
        <v>58317.49999999999</v>
      </c>
      <c r="M371" s="9">
        <f t="shared" si="45"/>
        <v>1187988.8444444444</v>
      </c>
      <c r="N371" s="9">
        <f>IF(H371&gt;=3540217.5,H371-3540217.5,0)</f>
        <v>0</v>
      </c>
      <c r="O371" s="15">
        <f t="shared" si="47"/>
        <v>8833</v>
      </c>
    </row>
    <row r="372" spans="1:15" ht="12.75">
      <c r="A372" s="1">
        <v>36895</v>
      </c>
      <c r="C372" s="4">
        <v>146.7</v>
      </c>
      <c r="D372" s="4">
        <v>144.2</v>
      </c>
      <c r="F372" s="7">
        <v>317</v>
      </c>
      <c r="G372" s="6">
        <v>7946</v>
      </c>
      <c r="H372" s="9">
        <f t="shared" si="40"/>
        <v>0</v>
      </c>
      <c r="I372" s="9">
        <f t="shared" si="41"/>
        <v>46503.899999999994</v>
      </c>
      <c r="J372" s="9">
        <f t="shared" si="42"/>
        <v>1145813.2</v>
      </c>
      <c r="K372" s="9">
        <f t="shared" si="43"/>
        <v>0</v>
      </c>
      <c r="L372" s="9">
        <f t="shared" si="44"/>
        <v>46457.09999999999</v>
      </c>
      <c r="M372" s="9">
        <f t="shared" si="45"/>
        <v>1145175.6444444444</v>
      </c>
      <c r="N372" s="9">
        <f>IF(H372&gt;=3540217.5,H372-3540217.5,0)</f>
        <v>0</v>
      </c>
      <c r="O372" s="15">
        <f t="shared" si="47"/>
        <v>8263</v>
      </c>
    </row>
    <row r="373" spans="1:15" ht="12.75">
      <c r="A373" s="1">
        <v>36896</v>
      </c>
      <c r="C373" s="4">
        <v>143.6</v>
      </c>
      <c r="D373" s="4">
        <v>141.1</v>
      </c>
      <c r="F373" s="7">
        <v>186</v>
      </c>
      <c r="G373" s="6">
        <v>7522</v>
      </c>
      <c r="H373" s="9">
        <f t="shared" si="40"/>
        <v>0</v>
      </c>
      <c r="I373" s="9">
        <f t="shared" si="41"/>
        <v>26709.6</v>
      </c>
      <c r="J373" s="9">
        <f t="shared" si="42"/>
        <v>1061354.2</v>
      </c>
      <c r="K373" s="9">
        <f t="shared" si="43"/>
        <v>0</v>
      </c>
      <c r="L373" s="9">
        <f t="shared" si="44"/>
        <v>26662.8</v>
      </c>
      <c r="M373" s="9">
        <f t="shared" si="45"/>
        <v>1060716.6444444444</v>
      </c>
      <c r="N373" s="9">
        <f>IF(H373&gt;=3540217.5,H373-3540217.5,0)</f>
        <v>0</v>
      </c>
      <c r="O373" s="15">
        <f t="shared" si="47"/>
        <v>7708</v>
      </c>
    </row>
    <row r="374" spans="1:15" ht="12.75">
      <c r="A374" s="1">
        <v>36897</v>
      </c>
      <c r="C374" s="4">
        <v>149.6</v>
      </c>
      <c r="D374" s="4">
        <v>105.6</v>
      </c>
      <c r="F374" s="7">
        <v>151</v>
      </c>
      <c r="G374" s="6">
        <v>8899</v>
      </c>
      <c r="H374" s="9">
        <f t="shared" si="40"/>
        <v>0</v>
      </c>
      <c r="I374" s="9">
        <f t="shared" si="41"/>
        <v>22589.6</v>
      </c>
      <c r="J374" s="9">
        <f t="shared" si="42"/>
        <v>939734.3999999999</v>
      </c>
      <c r="K374" s="9">
        <f t="shared" si="43"/>
        <v>0</v>
      </c>
      <c r="L374" s="9">
        <f t="shared" si="44"/>
        <v>22542.8</v>
      </c>
      <c r="M374" s="9">
        <f t="shared" si="45"/>
        <v>939096.8444444444</v>
      </c>
      <c r="N374" s="9">
        <f>IF(H374&gt;=3540217.5,H374-3540217.5,0)</f>
        <v>0</v>
      </c>
      <c r="O374" s="15">
        <f t="shared" si="47"/>
        <v>9050</v>
      </c>
    </row>
    <row r="375" spans="1:15" ht="12.75">
      <c r="A375" s="1">
        <v>36898</v>
      </c>
      <c r="C375" s="4">
        <v>149.4</v>
      </c>
      <c r="D375" s="4">
        <v>115.5</v>
      </c>
      <c r="F375" s="7">
        <v>414</v>
      </c>
      <c r="G375" s="6">
        <v>9244.1</v>
      </c>
      <c r="H375" s="9">
        <f t="shared" si="40"/>
        <v>0</v>
      </c>
      <c r="I375" s="9">
        <f t="shared" si="41"/>
        <v>61851.600000000006</v>
      </c>
      <c r="J375" s="9">
        <f t="shared" si="42"/>
        <v>1067693.55</v>
      </c>
      <c r="K375" s="9">
        <f t="shared" si="43"/>
        <v>0</v>
      </c>
      <c r="L375" s="9">
        <f t="shared" si="44"/>
        <v>61804.8</v>
      </c>
      <c r="M375" s="9">
        <f t="shared" si="45"/>
        <v>1067055.9944444445</v>
      </c>
      <c r="N375" s="9">
        <f>IF(H375&gt;=3540217.5,H375-3540217.5,0)</f>
        <v>0</v>
      </c>
      <c r="O375" s="15">
        <f t="shared" si="47"/>
        <v>9658.1</v>
      </c>
    </row>
    <row r="376" spans="1:15" ht="12.75">
      <c r="A376" s="1">
        <v>36899</v>
      </c>
      <c r="C376" s="4">
        <v>146.7</v>
      </c>
      <c r="D376" s="4">
        <v>146.3</v>
      </c>
      <c r="F376" s="7">
        <v>469</v>
      </c>
      <c r="G376" s="6">
        <v>12924</v>
      </c>
      <c r="H376" s="9">
        <f t="shared" si="40"/>
        <v>0</v>
      </c>
      <c r="I376" s="9">
        <f t="shared" si="41"/>
        <v>68802.29999999999</v>
      </c>
      <c r="J376" s="9">
        <f t="shared" si="42"/>
        <v>1890781.2000000002</v>
      </c>
      <c r="K376" s="9">
        <f t="shared" si="43"/>
        <v>0</v>
      </c>
      <c r="L376" s="9">
        <f t="shared" si="44"/>
        <v>68755.49999999999</v>
      </c>
      <c r="M376" s="9">
        <f t="shared" si="45"/>
        <v>1890143.6444444447</v>
      </c>
      <c r="N376" s="9">
        <f>IF(H376&gt;=3540217.5,H376-3540217.5,0)</f>
        <v>0</v>
      </c>
      <c r="O376" s="15">
        <f t="shared" si="47"/>
        <v>13393</v>
      </c>
    </row>
    <row r="377" spans="1:15" ht="12.75">
      <c r="A377" s="1">
        <v>36900</v>
      </c>
      <c r="C377" s="4">
        <v>132.9</v>
      </c>
      <c r="D377" s="4">
        <v>141.5</v>
      </c>
      <c r="F377" s="7">
        <v>162</v>
      </c>
      <c r="G377" s="6">
        <v>15317</v>
      </c>
      <c r="H377" s="9">
        <f t="shared" si="40"/>
        <v>0</v>
      </c>
      <c r="I377" s="9">
        <f t="shared" si="41"/>
        <v>21529.8</v>
      </c>
      <c r="J377" s="9">
        <f t="shared" si="42"/>
        <v>2167355.5</v>
      </c>
      <c r="K377" s="9">
        <f t="shared" si="43"/>
        <v>0</v>
      </c>
      <c r="L377" s="9">
        <f t="shared" si="44"/>
        <v>21483</v>
      </c>
      <c r="M377" s="9">
        <f t="shared" si="45"/>
        <v>2166717.9444444445</v>
      </c>
      <c r="N377" s="9">
        <f>IF(H377&gt;=3540217.5,H377-3540217.5,0)</f>
        <v>0</v>
      </c>
      <c r="O377" s="15">
        <f t="shared" si="47"/>
        <v>15479</v>
      </c>
    </row>
    <row r="378" spans="1:15" ht="12.75">
      <c r="A378" s="1">
        <v>36901</v>
      </c>
      <c r="C378" s="4">
        <v>149.5</v>
      </c>
      <c r="D378" s="4">
        <v>147.7</v>
      </c>
      <c r="F378" s="7">
        <v>502</v>
      </c>
      <c r="G378" s="6">
        <v>19826</v>
      </c>
      <c r="H378" s="9">
        <f t="shared" si="40"/>
        <v>0</v>
      </c>
      <c r="I378" s="9">
        <f t="shared" si="41"/>
        <v>75049</v>
      </c>
      <c r="J378" s="9">
        <f t="shared" si="42"/>
        <v>2928300.1999999997</v>
      </c>
      <c r="K378" s="9">
        <f t="shared" si="43"/>
        <v>0</v>
      </c>
      <c r="L378" s="9">
        <f t="shared" si="44"/>
        <v>75002.2</v>
      </c>
      <c r="M378" s="9">
        <f t="shared" si="45"/>
        <v>2927662.644444444</v>
      </c>
      <c r="N378" s="9">
        <f>IF(H378&gt;=3540217.5,H378-3540217.5,0)</f>
        <v>0</v>
      </c>
      <c r="O378" s="15">
        <f t="shared" si="47"/>
        <v>20328</v>
      </c>
    </row>
    <row r="379" spans="1:15" ht="12.75">
      <c r="A379" s="1">
        <v>36902</v>
      </c>
      <c r="C379" s="4">
        <v>149.9</v>
      </c>
      <c r="D379" s="4">
        <v>149.5</v>
      </c>
      <c r="F379" s="7">
        <v>676</v>
      </c>
      <c r="G379" s="6">
        <v>21654</v>
      </c>
      <c r="H379" s="9">
        <f t="shared" si="40"/>
        <v>0</v>
      </c>
      <c r="I379" s="9">
        <f t="shared" si="41"/>
        <v>101332.40000000001</v>
      </c>
      <c r="J379" s="9">
        <f t="shared" si="42"/>
        <v>3237273</v>
      </c>
      <c r="K379" s="9">
        <f t="shared" si="43"/>
        <v>0</v>
      </c>
      <c r="L379" s="9">
        <f t="shared" si="44"/>
        <v>101285.6</v>
      </c>
      <c r="M379" s="9">
        <f t="shared" si="45"/>
        <v>3236635.4444444445</v>
      </c>
      <c r="N379" s="9">
        <f>IF(H379&gt;=3540217.5,H379-3540217.5,0)</f>
        <v>0</v>
      </c>
      <c r="O379" s="15">
        <f t="shared" si="47"/>
        <v>22330</v>
      </c>
    </row>
    <row r="380" spans="1:15" ht="12.75">
      <c r="A380" s="1">
        <v>36903</v>
      </c>
      <c r="C380" s="4">
        <v>149.6</v>
      </c>
      <c r="D380" s="4">
        <v>149.6</v>
      </c>
      <c r="F380" s="7">
        <v>421</v>
      </c>
      <c r="G380" s="6">
        <v>18000</v>
      </c>
      <c r="H380" s="9">
        <f t="shared" si="40"/>
        <v>0</v>
      </c>
      <c r="I380" s="9">
        <f t="shared" si="41"/>
        <v>62981.6</v>
      </c>
      <c r="J380" s="9">
        <f t="shared" si="42"/>
        <v>2692800</v>
      </c>
      <c r="K380" s="9">
        <f t="shared" si="43"/>
        <v>0</v>
      </c>
      <c r="L380" s="9">
        <f t="shared" si="44"/>
        <v>62934.799999999996</v>
      </c>
      <c r="M380" s="9">
        <f t="shared" si="45"/>
        <v>2692162.4444444445</v>
      </c>
      <c r="N380" s="9">
        <f>IF(H380&gt;=3540217.5,H380-3540217.5,0)</f>
        <v>0</v>
      </c>
      <c r="O380" s="15">
        <f t="shared" si="47"/>
        <v>18421</v>
      </c>
    </row>
    <row r="381" spans="1:15" ht="12.75">
      <c r="A381" s="1">
        <v>36904</v>
      </c>
      <c r="C381" s="4">
        <v>138.9</v>
      </c>
      <c r="D381" s="4">
        <v>141.1</v>
      </c>
      <c r="F381" s="7">
        <v>108</v>
      </c>
      <c r="G381" s="6">
        <v>13398</v>
      </c>
      <c r="H381" s="9">
        <f t="shared" si="40"/>
        <v>0</v>
      </c>
      <c r="I381" s="9">
        <f t="shared" si="41"/>
        <v>15001.2</v>
      </c>
      <c r="J381" s="9">
        <f t="shared" si="42"/>
        <v>1890457.7999999998</v>
      </c>
      <c r="K381" s="9">
        <f t="shared" si="43"/>
        <v>0</v>
      </c>
      <c r="L381" s="9">
        <f t="shared" si="44"/>
        <v>14954.400000000001</v>
      </c>
      <c r="M381" s="9">
        <f t="shared" si="45"/>
        <v>1889820.2444444443</v>
      </c>
      <c r="N381" s="9">
        <f>IF(H381&gt;=3540217.5,H381-3540217.5,0)</f>
        <v>0</v>
      </c>
      <c r="O381" s="15">
        <f t="shared" si="47"/>
        <v>13506</v>
      </c>
    </row>
    <row r="382" spans="1:15" ht="12.75">
      <c r="A382" s="1">
        <v>36905</v>
      </c>
      <c r="C382" s="4">
        <v>150</v>
      </c>
      <c r="D382" s="4">
        <v>147.8</v>
      </c>
      <c r="F382" s="7">
        <v>336</v>
      </c>
      <c r="G382" s="6">
        <v>13824</v>
      </c>
      <c r="H382" s="9">
        <f t="shared" si="40"/>
        <v>0</v>
      </c>
      <c r="I382" s="9">
        <f t="shared" si="41"/>
        <v>50400</v>
      </c>
      <c r="J382" s="9">
        <f t="shared" si="42"/>
        <v>2043187.2000000002</v>
      </c>
      <c r="K382" s="9">
        <f t="shared" si="43"/>
        <v>0</v>
      </c>
      <c r="L382" s="9">
        <f t="shared" si="44"/>
        <v>50353.2</v>
      </c>
      <c r="M382" s="9">
        <f t="shared" si="45"/>
        <v>2042549.6444444447</v>
      </c>
      <c r="N382" s="9">
        <f>IF(H382&gt;=3540217.5,H382-3540217.5,0)</f>
        <v>0</v>
      </c>
      <c r="O382" s="15">
        <f t="shared" si="47"/>
        <v>14160</v>
      </c>
    </row>
    <row r="383" spans="1:15" ht="12.75">
      <c r="A383" s="1">
        <v>36906</v>
      </c>
      <c r="C383" s="4">
        <v>148.8</v>
      </c>
      <c r="D383" s="4">
        <v>149</v>
      </c>
      <c r="F383" s="7">
        <v>875</v>
      </c>
      <c r="G383" s="6">
        <v>15507</v>
      </c>
      <c r="H383" s="9">
        <f t="shared" si="40"/>
        <v>0</v>
      </c>
      <c r="I383" s="9">
        <f t="shared" si="41"/>
        <v>130200.00000000001</v>
      </c>
      <c r="J383" s="9">
        <f t="shared" si="42"/>
        <v>2310543</v>
      </c>
      <c r="K383" s="9">
        <f t="shared" si="43"/>
        <v>0</v>
      </c>
      <c r="L383" s="9">
        <f t="shared" si="44"/>
        <v>130153.20000000001</v>
      </c>
      <c r="M383" s="9">
        <f t="shared" si="45"/>
        <v>2309905.4444444445</v>
      </c>
      <c r="N383" s="9">
        <f>IF(H383&gt;=3540217.5,H383-3540217.5,0)</f>
        <v>0</v>
      </c>
      <c r="O383" s="15">
        <f t="shared" si="47"/>
        <v>16382</v>
      </c>
    </row>
    <row r="384" spans="1:15" ht="12.75">
      <c r="A384" s="1">
        <v>36907</v>
      </c>
      <c r="C384" s="4">
        <v>149</v>
      </c>
      <c r="D384" s="4">
        <v>149.9</v>
      </c>
      <c r="F384" s="7">
        <v>749</v>
      </c>
      <c r="G384" s="6">
        <v>15940</v>
      </c>
      <c r="H384" s="9">
        <f t="shared" si="40"/>
        <v>0</v>
      </c>
      <c r="I384" s="9">
        <f t="shared" si="41"/>
        <v>111601</v>
      </c>
      <c r="J384" s="9">
        <f t="shared" si="42"/>
        <v>2389406</v>
      </c>
      <c r="K384" s="9">
        <f t="shared" si="43"/>
        <v>0</v>
      </c>
      <c r="L384" s="9">
        <f t="shared" si="44"/>
        <v>111554.2</v>
      </c>
      <c r="M384" s="9">
        <f t="shared" si="45"/>
        <v>2388768.4444444445</v>
      </c>
      <c r="N384" s="9">
        <f>IF(H384&gt;=3540217.5,H384-3540217.5,0)</f>
        <v>0</v>
      </c>
      <c r="O384" s="15">
        <f t="shared" si="47"/>
        <v>16689</v>
      </c>
    </row>
    <row r="385" spans="1:15" ht="12.75">
      <c r="A385" s="1">
        <v>36908</v>
      </c>
      <c r="C385" s="4">
        <v>148.7</v>
      </c>
      <c r="D385" s="4">
        <v>145.5</v>
      </c>
      <c r="F385" s="7">
        <v>434</v>
      </c>
      <c r="G385" s="6">
        <v>22284</v>
      </c>
      <c r="H385" s="9">
        <f t="shared" si="40"/>
        <v>0</v>
      </c>
      <c r="I385" s="9">
        <f t="shared" si="41"/>
        <v>64535.799999999996</v>
      </c>
      <c r="J385" s="9">
        <f t="shared" si="42"/>
        <v>3242322</v>
      </c>
      <c r="K385" s="9">
        <f t="shared" si="43"/>
        <v>0</v>
      </c>
      <c r="L385" s="9">
        <f t="shared" si="44"/>
        <v>64488.99999999999</v>
      </c>
      <c r="M385" s="9">
        <f t="shared" si="45"/>
        <v>3241684.4444444445</v>
      </c>
      <c r="N385" s="9">
        <f>IF(H385&gt;=3540217.5,H385-3540217.5,0)</f>
        <v>0</v>
      </c>
      <c r="O385" s="15">
        <f t="shared" si="47"/>
        <v>22718</v>
      </c>
    </row>
    <row r="386" spans="1:15" ht="12.75">
      <c r="A386" s="1">
        <v>36909</v>
      </c>
      <c r="C386" s="4">
        <v>145.1</v>
      </c>
      <c r="D386" s="4">
        <v>146.5</v>
      </c>
      <c r="F386" s="7">
        <v>724</v>
      </c>
      <c r="G386" s="6">
        <v>15949</v>
      </c>
      <c r="H386" s="9">
        <f t="shared" si="40"/>
        <v>0</v>
      </c>
      <c r="I386" s="9">
        <f t="shared" si="41"/>
        <v>105052.4</v>
      </c>
      <c r="J386" s="9">
        <f t="shared" si="42"/>
        <v>2336528.5</v>
      </c>
      <c r="K386" s="9">
        <f t="shared" si="43"/>
        <v>0</v>
      </c>
      <c r="L386" s="9">
        <f t="shared" si="44"/>
        <v>105005.59999999999</v>
      </c>
      <c r="M386" s="9">
        <f t="shared" si="45"/>
        <v>2335890.9444444445</v>
      </c>
      <c r="N386" s="9">
        <f>IF(H386&gt;=3540217.5,H386-3540217.5,0)</f>
        <v>0</v>
      </c>
      <c r="O386" s="15">
        <f t="shared" si="47"/>
        <v>16673</v>
      </c>
    </row>
    <row r="387" spans="1:15" ht="12.75">
      <c r="A387" s="1">
        <v>36910</v>
      </c>
      <c r="C387" s="4">
        <v>149.3</v>
      </c>
      <c r="D387" s="4">
        <v>146.4</v>
      </c>
      <c r="F387" s="7">
        <v>715</v>
      </c>
      <c r="G387" s="6">
        <v>20777</v>
      </c>
      <c r="H387" s="9">
        <f t="shared" si="40"/>
        <v>0</v>
      </c>
      <c r="I387" s="9">
        <f t="shared" si="41"/>
        <v>106749.50000000001</v>
      </c>
      <c r="J387" s="9">
        <f t="shared" si="42"/>
        <v>3041752.8000000003</v>
      </c>
      <c r="K387" s="9">
        <f t="shared" si="43"/>
        <v>0</v>
      </c>
      <c r="L387" s="9">
        <f t="shared" si="44"/>
        <v>106702.70000000001</v>
      </c>
      <c r="M387" s="9">
        <f t="shared" si="45"/>
        <v>3041115.244444445</v>
      </c>
      <c r="N387" s="9">
        <f>IF(H387&gt;=3540217.5,H387-3540217.5,0)</f>
        <v>0</v>
      </c>
      <c r="O387" s="15">
        <f t="shared" si="47"/>
        <v>21492</v>
      </c>
    </row>
    <row r="388" spans="1:15" ht="12.75">
      <c r="A388" s="1">
        <v>36911</v>
      </c>
      <c r="C388" s="4">
        <v>149.6</v>
      </c>
      <c r="D388" s="4">
        <v>142.7</v>
      </c>
      <c r="F388" s="7">
        <v>1257</v>
      </c>
      <c r="G388" s="6">
        <v>30328</v>
      </c>
      <c r="H388" s="9">
        <f aca="true" t="shared" si="48" ref="H388:H451">(B388*E388)</f>
        <v>0</v>
      </c>
      <c r="I388" s="9">
        <f aca="true" t="shared" si="49" ref="I388:I451">(C388*F388)</f>
        <v>188047.19999999998</v>
      </c>
      <c r="J388" s="9">
        <f aca="true" t="shared" si="50" ref="J388:J451">(D388*G388)</f>
        <v>4327805.6</v>
      </c>
      <c r="K388" s="9">
        <f aca="true" t="shared" si="51" ref="K388:K451">IF(H388&gt;=4341788,H388-4341788,0)</f>
        <v>0</v>
      </c>
      <c r="L388" s="9">
        <f aca="true" t="shared" si="52" ref="L388:L451">IF(I388&gt;=(1053/22.5),I388-(1053/22.5),0)</f>
        <v>188000.4</v>
      </c>
      <c r="M388" s="9">
        <f aca="true" t="shared" si="53" ref="M388:M451">IF(J388&gt;=(14345/22.5),J388-(14345/22.5),0)</f>
        <v>4327168.044444444</v>
      </c>
      <c r="N388" s="9">
        <f aca="true" t="shared" si="54" ref="N388:N451">IF(H388&gt;=3540217.5,H388-3540217.5,0)</f>
        <v>0</v>
      </c>
      <c r="O388" s="15">
        <f aca="true" t="shared" si="55" ref="O388:O451">E388+F388+G388</f>
        <v>31585</v>
      </c>
    </row>
    <row r="389" spans="1:15" ht="12.75">
      <c r="A389" s="1">
        <v>36912</v>
      </c>
      <c r="C389" s="4">
        <v>149.6</v>
      </c>
      <c r="D389" s="4">
        <v>140.8</v>
      </c>
      <c r="F389" s="7">
        <v>917</v>
      </c>
      <c r="G389" s="6">
        <v>27722</v>
      </c>
      <c r="H389" s="9">
        <f t="shared" si="48"/>
        <v>0</v>
      </c>
      <c r="I389" s="9">
        <f t="shared" si="49"/>
        <v>137183.19999999998</v>
      </c>
      <c r="J389" s="9">
        <f t="shared" si="50"/>
        <v>3903257.6</v>
      </c>
      <c r="K389" s="9">
        <f t="shared" si="51"/>
        <v>0</v>
      </c>
      <c r="L389" s="9">
        <f t="shared" si="52"/>
        <v>137136.4</v>
      </c>
      <c r="M389" s="9">
        <f t="shared" si="53"/>
        <v>3902620.0444444446</v>
      </c>
      <c r="N389" s="9">
        <f t="shared" si="54"/>
        <v>0</v>
      </c>
      <c r="O389" s="15">
        <f t="shared" si="55"/>
        <v>28639</v>
      </c>
    </row>
    <row r="390" spans="1:15" ht="12.75">
      <c r="A390" s="1">
        <v>36913</v>
      </c>
      <c r="C390" s="4">
        <v>144</v>
      </c>
      <c r="D390" s="4">
        <v>142.3</v>
      </c>
      <c r="F390" s="7">
        <v>645</v>
      </c>
      <c r="G390" s="6">
        <v>19101</v>
      </c>
      <c r="H390" s="9">
        <f t="shared" si="48"/>
        <v>0</v>
      </c>
      <c r="I390" s="9">
        <f t="shared" si="49"/>
        <v>92880</v>
      </c>
      <c r="J390" s="9">
        <f t="shared" si="50"/>
        <v>2718072.3000000003</v>
      </c>
      <c r="K390" s="9">
        <f t="shared" si="51"/>
        <v>0</v>
      </c>
      <c r="L390" s="9">
        <f t="shared" si="52"/>
        <v>92833.2</v>
      </c>
      <c r="M390" s="9">
        <f t="shared" si="53"/>
        <v>2717434.744444445</v>
      </c>
      <c r="N390" s="9">
        <f t="shared" si="54"/>
        <v>0</v>
      </c>
      <c r="O390" s="15">
        <f t="shared" si="55"/>
        <v>19746</v>
      </c>
    </row>
    <row r="391" spans="1:15" ht="12.75">
      <c r="A391" s="1">
        <v>36914</v>
      </c>
      <c r="C391" s="4">
        <v>150</v>
      </c>
      <c r="D391" s="4">
        <v>138.9</v>
      </c>
      <c r="F391" s="7">
        <v>583</v>
      </c>
      <c r="G391" s="6">
        <v>25367</v>
      </c>
      <c r="H391" s="9">
        <f t="shared" si="48"/>
        <v>0</v>
      </c>
      <c r="I391" s="9">
        <f t="shared" si="49"/>
        <v>87450</v>
      </c>
      <c r="J391" s="9">
        <f t="shared" si="50"/>
        <v>3523476.3000000003</v>
      </c>
      <c r="K391" s="9">
        <f t="shared" si="51"/>
        <v>0</v>
      </c>
      <c r="L391" s="9">
        <f t="shared" si="52"/>
        <v>87403.2</v>
      </c>
      <c r="M391" s="9">
        <f t="shared" si="53"/>
        <v>3522838.744444445</v>
      </c>
      <c r="N391" s="9">
        <f t="shared" si="54"/>
        <v>0</v>
      </c>
      <c r="O391" s="15">
        <f t="shared" si="55"/>
        <v>25950</v>
      </c>
    </row>
    <row r="392" spans="1:15" ht="12.75">
      <c r="A392" s="1">
        <v>36915</v>
      </c>
      <c r="C392" s="4">
        <v>149.5</v>
      </c>
      <c r="D392" s="4">
        <v>127.6</v>
      </c>
      <c r="F392" s="7">
        <v>733</v>
      </c>
      <c r="G392" s="6">
        <v>34015</v>
      </c>
      <c r="H392" s="9">
        <f t="shared" si="48"/>
        <v>0</v>
      </c>
      <c r="I392" s="9">
        <f t="shared" si="49"/>
        <v>109583.5</v>
      </c>
      <c r="J392" s="9">
        <f t="shared" si="50"/>
        <v>4340314</v>
      </c>
      <c r="K392" s="9">
        <f t="shared" si="51"/>
        <v>0</v>
      </c>
      <c r="L392" s="9">
        <f t="shared" si="52"/>
        <v>109536.7</v>
      </c>
      <c r="M392" s="9">
        <f t="shared" si="53"/>
        <v>4339676.444444444</v>
      </c>
      <c r="N392" s="9">
        <f t="shared" si="54"/>
        <v>0</v>
      </c>
      <c r="O392" s="15">
        <f t="shared" si="55"/>
        <v>34748</v>
      </c>
    </row>
    <row r="393" spans="1:15" ht="12.75">
      <c r="A393" s="1">
        <v>36916</v>
      </c>
      <c r="C393" s="4">
        <v>143</v>
      </c>
      <c r="D393" s="4">
        <v>144.8</v>
      </c>
      <c r="F393" s="7">
        <v>496</v>
      </c>
      <c r="G393" s="6">
        <v>23769</v>
      </c>
      <c r="H393" s="9">
        <f t="shared" si="48"/>
        <v>0</v>
      </c>
      <c r="I393" s="9">
        <f t="shared" si="49"/>
        <v>70928</v>
      </c>
      <c r="J393" s="9">
        <f t="shared" si="50"/>
        <v>3441751.2</v>
      </c>
      <c r="K393" s="9">
        <f t="shared" si="51"/>
        <v>0</v>
      </c>
      <c r="L393" s="9">
        <f t="shared" si="52"/>
        <v>70881.2</v>
      </c>
      <c r="M393" s="9">
        <f t="shared" si="53"/>
        <v>3441113.6444444447</v>
      </c>
      <c r="N393" s="9">
        <f t="shared" si="54"/>
        <v>0</v>
      </c>
      <c r="O393" s="15">
        <f t="shared" si="55"/>
        <v>24265</v>
      </c>
    </row>
    <row r="394" spans="1:15" ht="12.75">
      <c r="A394" s="1">
        <v>36917</v>
      </c>
      <c r="C394" s="4">
        <v>110.4</v>
      </c>
      <c r="D394" s="4">
        <v>136</v>
      </c>
      <c r="F394" s="7">
        <v>10665</v>
      </c>
      <c r="G394" s="6">
        <v>42841</v>
      </c>
      <c r="H394" s="9">
        <f t="shared" si="48"/>
        <v>0</v>
      </c>
      <c r="I394" s="9">
        <f t="shared" si="49"/>
        <v>1177416</v>
      </c>
      <c r="J394" s="9">
        <f t="shared" si="50"/>
        <v>5826376</v>
      </c>
      <c r="K394" s="9">
        <f t="shared" si="51"/>
        <v>0</v>
      </c>
      <c r="L394" s="9">
        <f t="shared" si="52"/>
        <v>1177369.2</v>
      </c>
      <c r="M394" s="9">
        <f t="shared" si="53"/>
        <v>5825738.444444444</v>
      </c>
      <c r="N394" s="9">
        <f t="shared" si="54"/>
        <v>0</v>
      </c>
      <c r="O394" s="15">
        <f t="shared" si="55"/>
        <v>53506</v>
      </c>
    </row>
    <row r="395" spans="1:15" ht="12.75">
      <c r="A395" s="1">
        <v>36918</v>
      </c>
      <c r="C395" s="4">
        <v>128.1</v>
      </c>
      <c r="D395" s="4">
        <v>122.5</v>
      </c>
      <c r="F395" s="7">
        <v>776</v>
      </c>
      <c r="G395" s="6">
        <v>32849</v>
      </c>
      <c r="H395" s="9">
        <f t="shared" si="48"/>
        <v>0</v>
      </c>
      <c r="I395" s="9">
        <f t="shared" si="49"/>
        <v>99405.59999999999</v>
      </c>
      <c r="J395" s="9">
        <f t="shared" si="50"/>
        <v>4024002.5</v>
      </c>
      <c r="K395" s="9">
        <f t="shared" si="51"/>
        <v>0</v>
      </c>
      <c r="L395" s="9">
        <f t="shared" si="52"/>
        <v>99358.79999999999</v>
      </c>
      <c r="M395" s="9">
        <f t="shared" si="53"/>
        <v>4023364.9444444445</v>
      </c>
      <c r="N395" s="9">
        <f t="shared" si="54"/>
        <v>0</v>
      </c>
      <c r="O395" s="15">
        <f t="shared" si="55"/>
        <v>33625</v>
      </c>
    </row>
    <row r="396" spans="1:15" ht="12.75">
      <c r="A396" s="1">
        <v>36919</v>
      </c>
      <c r="C396" s="4">
        <v>147.8</v>
      </c>
      <c r="D396" s="4">
        <v>115.5</v>
      </c>
      <c r="F396" s="7">
        <v>705</v>
      </c>
      <c r="G396" s="6">
        <v>34384</v>
      </c>
      <c r="H396" s="9">
        <f t="shared" si="48"/>
        <v>0</v>
      </c>
      <c r="I396" s="9">
        <f t="shared" si="49"/>
        <v>104199.00000000001</v>
      </c>
      <c r="J396" s="9">
        <f t="shared" si="50"/>
        <v>3971352</v>
      </c>
      <c r="K396" s="9">
        <f t="shared" si="51"/>
        <v>0</v>
      </c>
      <c r="L396" s="9">
        <f t="shared" si="52"/>
        <v>104152.20000000001</v>
      </c>
      <c r="M396" s="9">
        <f t="shared" si="53"/>
        <v>3970714.4444444445</v>
      </c>
      <c r="N396" s="9">
        <f t="shared" si="54"/>
        <v>0</v>
      </c>
      <c r="O396" s="15">
        <f t="shared" si="55"/>
        <v>35089</v>
      </c>
    </row>
    <row r="397" spans="1:15" ht="12.75">
      <c r="A397" s="1">
        <v>36920</v>
      </c>
      <c r="C397" s="4">
        <v>149.9</v>
      </c>
      <c r="D397" s="4">
        <v>140.1</v>
      </c>
      <c r="F397" s="7">
        <v>648</v>
      </c>
      <c r="G397" s="6">
        <v>34845</v>
      </c>
      <c r="H397" s="9">
        <f t="shared" si="48"/>
        <v>0</v>
      </c>
      <c r="I397" s="9">
        <f t="shared" si="49"/>
        <v>97135.2</v>
      </c>
      <c r="J397" s="9">
        <f t="shared" si="50"/>
        <v>4881784.5</v>
      </c>
      <c r="K397" s="9">
        <f t="shared" si="51"/>
        <v>0</v>
      </c>
      <c r="L397" s="9">
        <f t="shared" si="52"/>
        <v>97088.4</v>
      </c>
      <c r="M397" s="9">
        <f t="shared" si="53"/>
        <v>4881146.944444444</v>
      </c>
      <c r="N397" s="9">
        <f t="shared" si="54"/>
        <v>0</v>
      </c>
      <c r="O397" s="15">
        <f t="shared" si="55"/>
        <v>35493</v>
      </c>
    </row>
    <row r="398" spans="1:15" ht="12.75">
      <c r="A398" s="1">
        <v>36921</v>
      </c>
      <c r="C398" s="4">
        <v>133.7</v>
      </c>
      <c r="D398" s="4">
        <v>144.9</v>
      </c>
      <c r="F398" s="7">
        <v>594</v>
      </c>
      <c r="G398" s="6">
        <v>36316</v>
      </c>
      <c r="H398" s="9">
        <f t="shared" si="48"/>
        <v>0</v>
      </c>
      <c r="I398" s="9">
        <f t="shared" si="49"/>
        <v>79417.79999999999</v>
      </c>
      <c r="J398" s="9">
        <f t="shared" si="50"/>
        <v>5262188.4</v>
      </c>
      <c r="K398" s="9">
        <f t="shared" si="51"/>
        <v>0</v>
      </c>
      <c r="L398" s="9">
        <f t="shared" si="52"/>
        <v>79370.99999999999</v>
      </c>
      <c r="M398" s="9">
        <f t="shared" si="53"/>
        <v>5261550.844444444</v>
      </c>
      <c r="N398" s="9">
        <f t="shared" si="54"/>
        <v>0</v>
      </c>
      <c r="O398" s="15">
        <f t="shared" si="55"/>
        <v>36910</v>
      </c>
    </row>
    <row r="399" spans="1:15" ht="12.75">
      <c r="A399" s="1">
        <v>36922</v>
      </c>
      <c r="C399" s="4">
        <v>110.3</v>
      </c>
      <c r="D399" s="4">
        <v>141.8</v>
      </c>
      <c r="F399" s="7">
        <v>529</v>
      </c>
      <c r="G399" s="6">
        <v>23011</v>
      </c>
      <c r="H399" s="9">
        <f t="shared" si="48"/>
        <v>0</v>
      </c>
      <c r="I399" s="9">
        <f t="shared" si="49"/>
        <v>58348.7</v>
      </c>
      <c r="J399" s="9">
        <f t="shared" si="50"/>
        <v>3262959.8000000003</v>
      </c>
      <c r="K399" s="9">
        <f t="shared" si="51"/>
        <v>0</v>
      </c>
      <c r="L399" s="9">
        <f t="shared" si="52"/>
        <v>58301.899999999994</v>
      </c>
      <c r="M399" s="9">
        <f t="shared" si="53"/>
        <v>3262322.244444445</v>
      </c>
      <c r="N399" s="9">
        <f t="shared" si="54"/>
        <v>0</v>
      </c>
      <c r="O399" s="15">
        <f t="shared" si="55"/>
        <v>23540</v>
      </c>
    </row>
    <row r="400" spans="1:15" ht="12.75">
      <c r="A400" s="1">
        <v>36923</v>
      </c>
      <c r="C400" s="4">
        <v>148.1</v>
      </c>
      <c r="D400" s="4">
        <v>130.8</v>
      </c>
      <c r="F400" s="7">
        <v>815</v>
      </c>
      <c r="G400" s="6">
        <v>34558</v>
      </c>
      <c r="H400" s="9">
        <f t="shared" si="48"/>
        <v>0</v>
      </c>
      <c r="I400" s="9">
        <f t="shared" si="49"/>
        <v>120701.5</v>
      </c>
      <c r="J400" s="9">
        <f t="shared" si="50"/>
        <v>4520186.4</v>
      </c>
      <c r="K400" s="9">
        <f t="shared" si="51"/>
        <v>0</v>
      </c>
      <c r="L400" s="9">
        <f t="shared" si="52"/>
        <v>120654.7</v>
      </c>
      <c r="M400" s="9">
        <f t="shared" si="53"/>
        <v>4519548.844444444</v>
      </c>
      <c r="N400" s="9">
        <f t="shared" si="54"/>
        <v>0</v>
      </c>
      <c r="O400" s="15">
        <f t="shared" si="55"/>
        <v>35373</v>
      </c>
    </row>
    <row r="401" spans="1:15" ht="12.75">
      <c r="A401" s="1">
        <v>36924</v>
      </c>
      <c r="C401" s="4">
        <v>144.4</v>
      </c>
      <c r="D401" s="4">
        <v>148.7</v>
      </c>
      <c r="F401" s="7">
        <v>440</v>
      </c>
      <c r="G401" s="6">
        <v>28441</v>
      </c>
      <c r="H401" s="9">
        <f t="shared" si="48"/>
        <v>0</v>
      </c>
      <c r="I401" s="9">
        <f t="shared" si="49"/>
        <v>63536</v>
      </c>
      <c r="J401" s="9">
        <f t="shared" si="50"/>
        <v>4229176.699999999</v>
      </c>
      <c r="K401" s="9">
        <f t="shared" si="51"/>
        <v>0</v>
      </c>
      <c r="L401" s="9">
        <f t="shared" si="52"/>
        <v>63489.2</v>
      </c>
      <c r="M401" s="9">
        <f t="shared" si="53"/>
        <v>4228539.144444443</v>
      </c>
      <c r="N401" s="9">
        <f t="shared" si="54"/>
        <v>0</v>
      </c>
      <c r="O401" s="15">
        <f t="shared" si="55"/>
        <v>28881</v>
      </c>
    </row>
    <row r="402" spans="1:15" ht="12.75">
      <c r="A402" s="1">
        <v>36925</v>
      </c>
      <c r="C402" s="4">
        <v>136.3</v>
      </c>
      <c r="D402" s="4">
        <v>99.4</v>
      </c>
      <c r="F402" s="7">
        <v>458</v>
      </c>
      <c r="G402" s="6">
        <v>26341</v>
      </c>
      <c r="H402" s="9">
        <f t="shared" si="48"/>
        <v>0</v>
      </c>
      <c r="I402" s="9">
        <f t="shared" si="49"/>
        <v>62425.40000000001</v>
      </c>
      <c r="J402" s="9">
        <f t="shared" si="50"/>
        <v>2618295.4000000004</v>
      </c>
      <c r="K402" s="9">
        <f t="shared" si="51"/>
        <v>0</v>
      </c>
      <c r="L402" s="9">
        <f t="shared" si="52"/>
        <v>62378.600000000006</v>
      </c>
      <c r="M402" s="9">
        <f t="shared" si="53"/>
        <v>2617657.844444445</v>
      </c>
      <c r="N402" s="9">
        <f t="shared" si="54"/>
        <v>0</v>
      </c>
      <c r="O402" s="15">
        <f t="shared" si="55"/>
        <v>26799</v>
      </c>
    </row>
    <row r="403" spans="1:15" ht="12.75">
      <c r="A403" s="1">
        <v>36926</v>
      </c>
      <c r="C403" s="4">
        <v>135</v>
      </c>
      <c r="D403" s="4">
        <v>99.8</v>
      </c>
      <c r="F403" s="7">
        <v>774</v>
      </c>
      <c r="G403" s="6">
        <v>27207</v>
      </c>
      <c r="H403" s="9">
        <f t="shared" si="48"/>
        <v>0</v>
      </c>
      <c r="I403" s="9">
        <f t="shared" si="49"/>
        <v>104490</v>
      </c>
      <c r="J403" s="9">
        <f t="shared" si="50"/>
        <v>2715258.6</v>
      </c>
      <c r="K403" s="9">
        <f t="shared" si="51"/>
        <v>0</v>
      </c>
      <c r="L403" s="9">
        <f t="shared" si="52"/>
        <v>104443.2</v>
      </c>
      <c r="M403" s="9">
        <f t="shared" si="53"/>
        <v>2714621.0444444446</v>
      </c>
      <c r="N403" s="9">
        <f t="shared" si="54"/>
        <v>0</v>
      </c>
      <c r="O403" s="15">
        <f t="shared" si="55"/>
        <v>27981</v>
      </c>
    </row>
    <row r="404" spans="1:15" ht="12.75">
      <c r="A404" s="1">
        <v>36927</v>
      </c>
      <c r="C404" s="4">
        <v>131.3</v>
      </c>
      <c r="D404" s="4">
        <v>110</v>
      </c>
      <c r="F404" s="7">
        <v>657</v>
      </c>
      <c r="G404" s="6">
        <v>27200</v>
      </c>
      <c r="H404" s="9">
        <f t="shared" si="48"/>
        <v>0</v>
      </c>
      <c r="I404" s="9">
        <f t="shared" si="49"/>
        <v>86264.1</v>
      </c>
      <c r="J404" s="9">
        <f t="shared" si="50"/>
        <v>2992000</v>
      </c>
      <c r="K404" s="9">
        <f t="shared" si="51"/>
        <v>0</v>
      </c>
      <c r="L404" s="9">
        <f t="shared" si="52"/>
        <v>86217.3</v>
      </c>
      <c r="M404" s="9">
        <f t="shared" si="53"/>
        <v>2991362.4444444445</v>
      </c>
      <c r="N404" s="9">
        <f t="shared" si="54"/>
        <v>0</v>
      </c>
      <c r="O404" s="15">
        <f t="shared" si="55"/>
        <v>27857</v>
      </c>
    </row>
    <row r="405" spans="1:15" ht="12.75">
      <c r="A405" s="1">
        <v>36928</v>
      </c>
      <c r="C405" s="4">
        <v>119.3</v>
      </c>
      <c r="D405" s="4">
        <v>119</v>
      </c>
      <c r="F405" s="7">
        <v>664</v>
      </c>
      <c r="G405" s="6">
        <v>29717</v>
      </c>
      <c r="H405" s="9">
        <f t="shared" si="48"/>
        <v>0</v>
      </c>
      <c r="I405" s="9">
        <f t="shared" si="49"/>
        <v>79215.2</v>
      </c>
      <c r="J405" s="9">
        <f t="shared" si="50"/>
        <v>3536323</v>
      </c>
      <c r="K405" s="9">
        <f t="shared" si="51"/>
        <v>0</v>
      </c>
      <c r="L405" s="9">
        <f t="shared" si="52"/>
        <v>79168.4</v>
      </c>
      <c r="M405" s="9">
        <f t="shared" si="53"/>
        <v>3535685.4444444445</v>
      </c>
      <c r="N405" s="9">
        <f t="shared" si="54"/>
        <v>0</v>
      </c>
      <c r="O405" s="15">
        <f t="shared" si="55"/>
        <v>30381</v>
      </c>
    </row>
    <row r="406" spans="1:15" ht="12.75">
      <c r="A406" s="1">
        <v>36929</v>
      </c>
      <c r="C406" s="4">
        <v>142.4</v>
      </c>
      <c r="D406" s="4">
        <v>135.4</v>
      </c>
      <c r="F406" s="7">
        <v>646</v>
      </c>
      <c r="G406" s="6">
        <v>19763</v>
      </c>
      <c r="H406" s="9">
        <f t="shared" si="48"/>
        <v>0</v>
      </c>
      <c r="I406" s="9">
        <f t="shared" si="49"/>
        <v>91990.40000000001</v>
      </c>
      <c r="J406" s="9">
        <f t="shared" si="50"/>
        <v>2675910.2</v>
      </c>
      <c r="K406" s="9">
        <f t="shared" si="51"/>
        <v>0</v>
      </c>
      <c r="L406" s="9">
        <f t="shared" si="52"/>
        <v>91943.6</v>
      </c>
      <c r="M406" s="9">
        <f t="shared" si="53"/>
        <v>2675272.6444444447</v>
      </c>
      <c r="N406" s="9">
        <f t="shared" si="54"/>
        <v>0</v>
      </c>
      <c r="O406" s="15">
        <f t="shared" si="55"/>
        <v>20409</v>
      </c>
    </row>
    <row r="407" spans="1:15" ht="12.75">
      <c r="A407" s="1">
        <v>36930</v>
      </c>
      <c r="C407" s="4">
        <v>149.9</v>
      </c>
      <c r="D407" s="4">
        <v>146.5</v>
      </c>
      <c r="F407" s="7">
        <v>736</v>
      </c>
      <c r="G407" s="6">
        <v>31383</v>
      </c>
      <c r="H407" s="9">
        <f t="shared" si="48"/>
        <v>0</v>
      </c>
      <c r="I407" s="9">
        <f t="shared" si="49"/>
        <v>110326.40000000001</v>
      </c>
      <c r="J407" s="9">
        <f t="shared" si="50"/>
        <v>4597609.5</v>
      </c>
      <c r="K407" s="9">
        <f t="shared" si="51"/>
        <v>0</v>
      </c>
      <c r="L407" s="9">
        <f t="shared" si="52"/>
        <v>110279.6</v>
      </c>
      <c r="M407" s="9">
        <f t="shared" si="53"/>
        <v>4596971.944444444</v>
      </c>
      <c r="N407" s="9">
        <f t="shared" si="54"/>
        <v>0</v>
      </c>
      <c r="O407" s="15">
        <f t="shared" si="55"/>
        <v>32119</v>
      </c>
    </row>
    <row r="408" spans="1:15" ht="12.75">
      <c r="A408" s="1">
        <v>36931</v>
      </c>
      <c r="C408" s="4">
        <v>133.2</v>
      </c>
      <c r="D408" s="4">
        <v>130.9</v>
      </c>
      <c r="F408" s="7">
        <v>376</v>
      </c>
      <c r="G408" s="6">
        <v>27463</v>
      </c>
      <c r="H408" s="9">
        <f t="shared" si="48"/>
        <v>0</v>
      </c>
      <c r="I408" s="9">
        <f t="shared" si="49"/>
        <v>50083.2</v>
      </c>
      <c r="J408" s="9">
        <f t="shared" si="50"/>
        <v>3594906.7</v>
      </c>
      <c r="K408" s="9">
        <f t="shared" si="51"/>
        <v>0</v>
      </c>
      <c r="L408" s="9">
        <f t="shared" si="52"/>
        <v>50036.399999999994</v>
      </c>
      <c r="M408" s="9">
        <f t="shared" si="53"/>
        <v>3594269.1444444447</v>
      </c>
      <c r="N408" s="9">
        <f t="shared" si="54"/>
        <v>0</v>
      </c>
      <c r="O408" s="15">
        <f t="shared" si="55"/>
        <v>27839</v>
      </c>
    </row>
    <row r="409" spans="1:15" ht="12.75">
      <c r="A409" s="1">
        <v>36932</v>
      </c>
      <c r="C409" s="4">
        <v>149.9</v>
      </c>
      <c r="D409" s="4">
        <v>143.9</v>
      </c>
      <c r="F409" s="7">
        <v>215</v>
      </c>
      <c r="G409" s="6">
        <v>24055</v>
      </c>
      <c r="H409" s="9">
        <f t="shared" si="48"/>
        <v>0</v>
      </c>
      <c r="I409" s="9">
        <f t="shared" si="49"/>
        <v>32228.5</v>
      </c>
      <c r="J409" s="9">
        <f t="shared" si="50"/>
        <v>3461514.5</v>
      </c>
      <c r="K409" s="9">
        <f t="shared" si="51"/>
        <v>0</v>
      </c>
      <c r="L409" s="9">
        <f t="shared" si="52"/>
        <v>32181.7</v>
      </c>
      <c r="M409" s="9">
        <f t="shared" si="53"/>
        <v>3460876.9444444445</v>
      </c>
      <c r="N409" s="9">
        <f t="shared" si="54"/>
        <v>0</v>
      </c>
      <c r="O409" s="15">
        <f t="shared" si="55"/>
        <v>24270</v>
      </c>
    </row>
    <row r="410" spans="1:15" ht="12.75">
      <c r="A410" s="1">
        <v>36933</v>
      </c>
      <c r="C410" s="4">
        <v>132.6</v>
      </c>
      <c r="D410" s="4">
        <v>125.5</v>
      </c>
      <c r="F410" s="7">
        <v>338</v>
      </c>
      <c r="G410" s="6">
        <v>33436</v>
      </c>
      <c r="H410" s="9">
        <f t="shared" si="48"/>
        <v>0</v>
      </c>
      <c r="I410" s="9">
        <f t="shared" si="49"/>
        <v>44818.799999999996</v>
      </c>
      <c r="J410" s="9">
        <f t="shared" si="50"/>
        <v>4196218</v>
      </c>
      <c r="K410" s="9">
        <f t="shared" si="51"/>
        <v>0</v>
      </c>
      <c r="L410" s="9">
        <f t="shared" si="52"/>
        <v>44771.99999999999</v>
      </c>
      <c r="M410" s="9">
        <f t="shared" si="53"/>
        <v>4195580.444444444</v>
      </c>
      <c r="N410" s="9">
        <f t="shared" si="54"/>
        <v>0</v>
      </c>
      <c r="O410" s="15">
        <f t="shared" si="55"/>
        <v>33774</v>
      </c>
    </row>
    <row r="411" spans="1:15" ht="12.75">
      <c r="A411" s="1">
        <v>36934</v>
      </c>
      <c r="C411" s="4">
        <v>149.8</v>
      </c>
      <c r="D411" s="4">
        <v>133.8</v>
      </c>
      <c r="F411" s="7">
        <v>640</v>
      </c>
      <c r="G411" s="6">
        <v>34593</v>
      </c>
      <c r="H411" s="9">
        <f t="shared" si="48"/>
        <v>0</v>
      </c>
      <c r="I411" s="9">
        <f t="shared" si="49"/>
        <v>95872</v>
      </c>
      <c r="J411" s="9">
        <f t="shared" si="50"/>
        <v>4628543.4</v>
      </c>
      <c r="K411" s="9">
        <f t="shared" si="51"/>
        <v>0</v>
      </c>
      <c r="L411" s="9">
        <f t="shared" si="52"/>
        <v>95825.2</v>
      </c>
      <c r="M411" s="9">
        <f t="shared" si="53"/>
        <v>4627905.844444444</v>
      </c>
      <c r="N411" s="9">
        <f t="shared" si="54"/>
        <v>0</v>
      </c>
      <c r="O411" s="15">
        <f t="shared" si="55"/>
        <v>35233</v>
      </c>
    </row>
    <row r="412" spans="1:15" ht="12.75">
      <c r="A412" s="1">
        <v>36935</v>
      </c>
      <c r="C412" s="4">
        <v>136.7</v>
      </c>
      <c r="D412" s="5">
        <v>145.4</v>
      </c>
      <c r="F412" s="7">
        <v>647</v>
      </c>
      <c r="G412" s="6">
        <v>34810</v>
      </c>
      <c r="H412" s="9">
        <f t="shared" si="48"/>
        <v>0</v>
      </c>
      <c r="I412" s="9">
        <f t="shared" si="49"/>
        <v>88444.9</v>
      </c>
      <c r="J412" s="9">
        <f t="shared" si="50"/>
        <v>5061374</v>
      </c>
      <c r="K412" s="9">
        <f t="shared" si="51"/>
        <v>0</v>
      </c>
      <c r="L412" s="9">
        <f t="shared" si="52"/>
        <v>88398.09999999999</v>
      </c>
      <c r="M412" s="9">
        <f t="shared" si="53"/>
        <v>5060736.444444444</v>
      </c>
      <c r="N412" s="9">
        <f t="shared" si="54"/>
        <v>0</v>
      </c>
      <c r="O412" s="15">
        <f t="shared" si="55"/>
        <v>35457</v>
      </c>
    </row>
    <row r="413" spans="1:15" ht="12.75">
      <c r="A413" s="1">
        <v>36936</v>
      </c>
      <c r="C413" s="4">
        <v>138.3</v>
      </c>
      <c r="D413" s="5">
        <v>146.1</v>
      </c>
      <c r="F413" s="7">
        <v>604</v>
      </c>
      <c r="G413" s="6">
        <v>17186</v>
      </c>
      <c r="H413" s="9">
        <f t="shared" si="48"/>
        <v>0</v>
      </c>
      <c r="I413" s="9">
        <f t="shared" si="49"/>
        <v>83533.20000000001</v>
      </c>
      <c r="J413" s="9">
        <f t="shared" si="50"/>
        <v>2510874.6</v>
      </c>
      <c r="K413" s="9">
        <f t="shared" si="51"/>
        <v>0</v>
      </c>
      <c r="L413" s="9">
        <f t="shared" si="52"/>
        <v>83486.40000000001</v>
      </c>
      <c r="M413" s="9">
        <f t="shared" si="53"/>
        <v>2510237.0444444446</v>
      </c>
      <c r="N413" s="9">
        <f t="shared" si="54"/>
        <v>0</v>
      </c>
      <c r="O413" s="15">
        <f t="shared" si="55"/>
        <v>17790</v>
      </c>
    </row>
    <row r="414" spans="1:15" ht="12.75">
      <c r="A414" s="1">
        <v>36937</v>
      </c>
      <c r="C414" s="4">
        <v>149.7</v>
      </c>
      <c r="D414" s="5">
        <v>149.8</v>
      </c>
      <c r="F414" s="7">
        <v>592</v>
      </c>
      <c r="G414" s="6">
        <v>18272</v>
      </c>
      <c r="H414" s="9">
        <f t="shared" si="48"/>
        <v>0</v>
      </c>
      <c r="I414" s="9">
        <f t="shared" si="49"/>
        <v>88622.4</v>
      </c>
      <c r="J414" s="9">
        <f t="shared" si="50"/>
        <v>2737145.6</v>
      </c>
      <c r="K414" s="9">
        <f t="shared" si="51"/>
        <v>0</v>
      </c>
      <c r="L414" s="9">
        <f t="shared" si="52"/>
        <v>88575.59999999999</v>
      </c>
      <c r="M414" s="9">
        <f t="shared" si="53"/>
        <v>2736508.0444444446</v>
      </c>
      <c r="N414" s="9">
        <f t="shared" si="54"/>
        <v>0</v>
      </c>
      <c r="O414" s="15">
        <f t="shared" si="55"/>
        <v>18864</v>
      </c>
    </row>
    <row r="415" spans="1:15" ht="12.75">
      <c r="A415" s="1">
        <v>36938</v>
      </c>
      <c r="C415" s="4">
        <v>147</v>
      </c>
      <c r="D415" s="4">
        <v>143</v>
      </c>
      <c r="F415" s="7">
        <v>535</v>
      </c>
      <c r="G415" s="6">
        <v>9617</v>
      </c>
      <c r="H415" s="9">
        <f t="shared" si="48"/>
        <v>0</v>
      </c>
      <c r="I415" s="9">
        <f t="shared" si="49"/>
        <v>78645</v>
      </c>
      <c r="J415" s="9">
        <f t="shared" si="50"/>
        <v>1375231</v>
      </c>
      <c r="K415" s="9">
        <f t="shared" si="51"/>
        <v>0</v>
      </c>
      <c r="L415" s="9">
        <f t="shared" si="52"/>
        <v>78598.2</v>
      </c>
      <c r="M415" s="9">
        <f t="shared" si="53"/>
        <v>1374593.4444444445</v>
      </c>
      <c r="N415" s="9">
        <f t="shared" si="54"/>
        <v>0</v>
      </c>
      <c r="O415" s="15">
        <f t="shared" si="55"/>
        <v>10152</v>
      </c>
    </row>
    <row r="416" spans="1:15" ht="12.75">
      <c r="A416" s="1">
        <v>36939</v>
      </c>
      <c r="C416" s="4">
        <v>144.5</v>
      </c>
      <c r="D416" s="4">
        <v>148</v>
      </c>
      <c r="F416" s="7">
        <v>427</v>
      </c>
      <c r="G416" s="6">
        <v>9939</v>
      </c>
      <c r="H416" s="9">
        <f t="shared" si="48"/>
        <v>0</v>
      </c>
      <c r="I416" s="9">
        <f t="shared" si="49"/>
        <v>61701.5</v>
      </c>
      <c r="J416" s="9">
        <f t="shared" si="50"/>
        <v>1470972</v>
      </c>
      <c r="K416" s="9">
        <f t="shared" si="51"/>
        <v>0</v>
      </c>
      <c r="L416" s="9">
        <f t="shared" si="52"/>
        <v>61654.7</v>
      </c>
      <c r="M416" s="9">
        <f t="shared" si="53"/>
        <v>1470334.4444444445</v>
      </c>
      <c r="N416" s="9">
        <f t="shared" si="54"/>
        <v>0</v>
      </c>
      <c r="O416" s="15">
        <f t="shared" si="55"/>
        <v>10366</v>
      </c>
    </row>
    <row r="417" spans="1:15" ht="12.75">
      <c r="A417" s="1">
        <v>36940</v>
      </c>
      <c r="C417" s="4">
        <v>148.1</v>
      </c>
      <c r="D417" s="4">
        <v>146.9</v>
      </c>
      <c r="F417" s="7">
        <v>178</v>
      </c>
      <c r="G417" s="6">
        <v>12535</v>
      </c>
      <c r="H417" s="9">
        <f t="shared" si="48"/>
        <v>0</v>
      </c>
      <c r="I417" s="9">
        <f t="shared" si="49"/>
        <v>26361.8</v>
      </c>
      <c r="J417" s="9">
        <f t="shared" si="50"/>
        <v>1841391.5</v>
      </c>
      <c r="K417" s="9">
        <f t="shared" si="51"/>
        <v>0</v>
      </c>
      <c r="L417" s="9">
        <f t="shared" si="52"/>
        <v>26315</v>
      </c>
      <c r="M417" s="9">
        <f t="shared" si="53"/>
        <v>1840753.9444444445</v>
      </c>
      <c r="N417" s="9">
        <f t="shared" si="54"/>
        <v>0</v>
      </c>
      <c r="O417" s="15">
        <f t="shared" si="55"/>
        <v>12713</v>
      </c>
    </row>
    <row r="418" spans="1:15" ht="12.75">
      <c r="A418" s="1">
        <v>36941</v>
      </c>
      <c r="C418" s="4">
        <v>131.2</v>
      </c>
      <c r="D418" s="4">
        <v>128.9</v>
      </c>
      <c r="F418" s="7">
        <v>440</v>
      </c>
      <c r="G418" s="6">
        <v>11333</v>
      </c>
      <c r="H418" s="9">
        <f t="shared" si="48"/>
        <v>0</v>
      </c>
      <c r="I418" s="9">
        <f t="shared" si="49"/>
        <v>57727.99999999999</v>
      </c>
      <c r="J418" s="9">
        <f t="shared" si="50"/>
        <v>1460823.7</v>
      </c>
      <c r="K418" s="9">
        <f t="shared" si="51"/>
        <v>0</v>
      </c>
      <c r="L418" s="9">
        <f t="shared" si="52"/>
        <v>57681.19999999999</v>
      </c>
      <c r="M418" s="9">
        <f t="shared" si="53"/>
        <v>1460186.1444444444</v>
      </c>
      <c r="N418" s="9">
        <f t="shared" si="54"/>
        <v>0</v>
      </c>
      <c r="O418" s="15">
        <f t="shared" si="55"/>
        <v>11773</v>
      </c>
    </row>
    <row r="419" spans="1:15" ht="12.75">
      <c r="A419" s="1">
        <v>36942</v>
      </c>
      <c r="C419" s="4">
        <v>135.5</v>
      </c>
      <c r="D419" s="4">
        <v>142.4</v>
      </c>
      <c r="F419" s="7">
        <v>309</v>
      </c>
      <c r="G419" s="6">
        <v>13511</v>
      </c>
      <c r="H419" s="9">
        <f t="shared" si="48"/>
        <v>0</v>
      </c>
      <c r="I419" s="9">
        <f t="shared" si="49"/>
        <v>41869.5</v>
      </c>
      <c r="J419" s="9">
        <f t="shared" si="50"/>
        <v>1923966.4000000001</v>
      </c>
      <c r="K419" s="9">
        <f t="shared" si="51"/>
        <v>0</v>
      </c>
      <c r="L419" s="9">
        <f t="shared" si="52"/>
        <v>41822.7</v>
      </c>
      <c r="M419" s="9">
        <f t="shared" si="53"/>
        <v>1923328.8444444446</v>
      </c>
      <c r="N419" s="9">
        <f t="shared" si="54"/>
        <v>0</v>
      </c>
      <c r="O419" s="15">
        <f t="shared" si="55"/>
        <v>13820</v>
      </c>
    </row>
    <row r="420" spans="1:15" ht="12.75">
      <c r="A420" s="1">
        <v>36943</v>
      </c>
      <c r="C420" s="4">
        <v>143.1</v>
      </c>
      <c r="D420" s="4">
        <v>141.5</v>
      </c>
      <c r="F420" s="7">
        <v>468</v>
      </c>
      <c r="G420" s="6">
        <v>10609</v>
      </c>
      <c r="H420" s="9">
        <f t="shared" si="48"/>
        <v>0</v>
      </c>
      <c r="I420" s="9">
        <f t="shared" si="49"/>
        <v>66970.8</v>
      </c>
      <c r="J420" s="9">
        <f t="shared" si="50"/>
        <v>1501173.5</v>
      </c>
      <c r="K420" s="9">
        <f t="shared" si="51"/>
        <v>0</v>
      </c>
      <c r="L420" s="9">
        <f t="shared" si="52"/>
        <v>66924</v>
      </c>
      <c r="M420" s="9">
        <f t="shared" si="53"/>
        <v>1500535.9444444445</v>
      </c>
      <c r="N420" s="9">
        <f t="shared" si="54"/>
        <v>0</v>
      </c>
      <c r="O420" s="15">
        <f t="shared" si="55"/>
        <v>11077</v>
      </c>
    </row>
    <row r="421" spans="1:15" ht="12.75">
      <c r="A421" s="1">
        <v>36944</v>
      </c>
      <c r="C421" s="4">
        <v>126.8</v>
      </c>
      <c r="D421" s="4">
        <v>119.2</v>
      </c>
      <c r="F421" s="7">
        <v>455</v>
      </c>
      <c r="G421" s="6">
        <v>11482</v>
      </c>
      <c r="H421" s="9">
        <f t="shared" si="48"/>
        <v>0</v>
      </c>
      <c r="I421" s="9">
        <f t="shared" si="49"/>
        <v>57694</v>
      </c>
      <c r="J421" s="9">
        <f t="shared" si="50"/>
        <v>1368654.4000000001</v>
      </c>
      <c r="K421" s="9">
        <f t="shared" si="51"/>
        <v>0</v>
      </c>
      <c r="L421" s="9">
        <f t="shared" si="52"/>
        <v>57647.2</v>
      </c>
      <c r="M421" s="9">
        <f t="shared" si="53"/>
        <v>1368016.8444444446</v>
      </c>
      <c r="N421" s="9">
        <f t="shared" si="54"/>
        <v>0</v>
      </c>
      <c r="O421" s="15">
        <f t="shared" si="55"/>
        <v>11937</v>
      </c>
    </row>
    <row r="422" spans="1:15" ht="12.75">
      <c r="A422" s="1">
        <v>36945</v>
      </c>
      <c r="C422" s="4">
        <v>84.3</v>
      </c>
      <c r="D422" s="4">
        <v>111.3</v>
      </c>
      <c r="F422" s="7">
        <v>269</v>
      </c>
      <c r="G422" s="6">
        <v>12843</v>
      </c>
      <c r="H422" s="9">
        <f t="shared" si="48"/>
        <v>0</v>
      </c>
      <c r="I422" s="9">
        <f t="shared" si="49"/>
        <v>22676.7</v>
      </c>
      <c r="J422" s="9">
        <f t="shared" si="50"/>
        <v>1429425.9</v>
      </c>
      <c r="K422" s="9">
        <f t="shared" si="51"/>
        <v>0</v>
      </c>
      <c r="L422" s="9">
        <f t="shared" si="52"/>
        <v>22629.9</v>
      </c>
      <c r="M422" s="9">
        <f t="shared" si="53"/>
        <v>1428788.3444444444</v>
      </c>
      <c r="N422" s="9">
        <f t="shared" si="54"/>
        <v>0</v>
      </c>
      <c r="O422" s="15">
        <f t="shared" si="55"/>
        <v>13112</v>
      </c>
    </row>
    <row r="423" spans="1:15" ht="12.75">
      <c r="A423" s="1">
        <v>36946</v>
      </c>
      <c r="C423" s="4">
        <v>114.3</v>
      </c>
      <c r="D423" s="4">
        <v>127.3</v>
      </c>
      <c r="F423" s="7">
        <v>441</v>
      </c>
      <c r="G423" s="6">
        <v>22673</v>
      </c>
      <c r="H423" s="9">
        <f t="shared" si="48"/>
        <v>0</v>
      </c>
      <c r="I423" s="9">
        <f t="shared" si="49"/>
        <v>50406.299999999996</v>
      </c>
      <c r="J423" s="9">
        <f t="shared" si="50"/>
        <v>2886272.9</v>
      </c>
      <c r="K423" s="9">
        <f t="shared" si="51"/>
        <v>0</v>
      </c>
      <c r="L423" s="9">
        <f t="shared" si="52"/>
        <v>50359.49999999999</v>
      </c>
      <c r="M423" s="9">
        <f t="shared" si="53"/>
        <v>2885635.3444444444</v>
      </c>
      <c r="N423" s="9">
        <f t="shared" si="54"/>
        <v>0</v>
      </c>
      <c r="O423" s="15">
        <f t="shared" si="55"/>
        <v>23114</v>
      </c>
    </row>
    <row r="424" spans="1:15" ht="12.75">
      <c r="A424" s="1">
        <v>36947</v>
      </c>
      <c r="C424" s="4">
        <v>135.6</v>
      </c>
      <c r="D424" s="4">
        <v>139.1</v>
      </c>
      <c r="F424" s="7">
        <v>326</v>
      </c>
      <c r="G424" s="6">
        <v>14082</v>
      </c>
      <c r="H424" s="9">
        <f t="shared" si="48"/>
        <v>0</v>
      </c>
      <c r="I424" s="9">
        <f t="shared" si="49"/>
        <v>44205.6</v>
      </c>
      <c r="J424" s="9">
        <f t="shared" si="50"/>
        <v>1958806.2</v>
      </c>
      <c r="K424" s="9">
        <f t="shared" si="51"/>
        <v>0</v>
      </c>
      <c r="L424" s="9">
        <f t="shared" si="52"/>
        <v>44158.799999999996</v>
      </c>
      <c r="M424" s="9">
        <f t="shared" si="53"/>
        <v>1958168.6444444444</v>
      </c>
      <c r="N424" s="9">
        <f t="shared" si="54"/>
        <v>0</v>
      </c>
      <c r="O424" s="15">
        <f t="shared" si="55"/>
        <v>14408</v>
      </c>
    </row>
    <row r="425" spans="1:15" ht="12.75">
      <c r="A425" s="1">
        <v>36948</v>
      </c>
      <c r="C425" s="4">
        <v>126.2</v>
      </c>
      <c r="D425" s="4">
        <v>123.8</v>
      </c>
      <c r="F425" s="7">
        <v>813</v>
      </c>
      <c r="G425" s="6">
        <v>19077</v>
      </c>
      <c r="H425" s="9">
        <f t="shared" si="48"/>
        <v>0</v>
      </c>
      <c r="I425" s="9">
        <f t="shared" si="49"/>
        <v>102600.6</v>
      </c>
      <c r="J425" s="9">
        <f t="shared" si="50"/>
        <v>2361732.6</v>
      </c>
      <c r="K425" s="9">
        <f t="shared" si="51"/>
        <v>0</v>
      </c>
      <c r="L425" s="9">
        <f t="shared" si="52"/>
        <v>102553.8</v>
      </c>
      <c r="M425" s="9">
        <f t="shared" si="53"/>
        <v>2361095.0444444446</v>
      </c>
      <c r="N425" s="9">
        <f t="shared" si="54"/>
        <v>0</v>
      </c>
      <c r="O425" s="15">
        <f t="shared" si="55"/>
        <v>19890</v>
      </c>
    </row>
    <row r="426" spans="1:15" ht="12.75">
      <c r="A426" s="1">
        <v>36949</v>
      </c>
      <c r="C426" s="4">
        <v>133.8</v>
      </c>
      <c r="D426" s="4">
        <v>131.4</v>
      </c>
      <c r="F426" s="7">
        <v>398</v>
      </c>
      <c r="G426" s="6">
        <v>13461</v>
      </c>
      <c r="H426" s="9">
        <f t="shared" si="48"/>
        <v>0</v>
      </c>
      <c r="I426" s="9">
        <f t="shared" si="49"/>
        <v>53252.4</v>
      </c>
      <c r="J426" s="9">
        <f t="shared" si="50"/>
        <v>1768775.4000000001</v>
      </c>
      <c r="K426" s="9">
        <f t="shared" si="51"/>
        <v>0</v>
      </c>
      <c r="L426" s="9">
        <f t="shared" si="52"/>
        <v>53205.6</v>
      </c>
      <c r="M426" s="9">
        <f t="shared" si="53"/>
        <v>1768137.8444444446</v>
      </c>
      <c r="N426" s="9">
        <f t="shared" si="54"/>
        <v>0</v>
      </c>
      <c r="O426" s="15">
        <f t="shared" si="55"/>
        <v>13859</v>
      </c>
    </row>
    <row r="427" spans="1:15" ht="12.75">
      <c r="A427" s="1">
        <v>36950</v>
      </c>
      <c r="C427" s="4">
        <v>149.5</v>
      </c>
      <c r="D427" s="4">
        <v>149.8</v>
      </c>
      <c r="F427" s="7">
        <v>451</v>
      </c>
      <c r="G427" s="6">
        <v>16878</v>
      </c>
      <c r="H427" s="9">
        <f t="shared" si="48"/>
        <v>0</v>
      </c>
      <c r="I427" s="9">
        <f t="shared" si="49"/>
        <v>67424.5</v>
      </c>
      <c r="J427" s="9">
        <f t="shared" si="50"/>
        <v>2528324.4000000004</v>
      </c>
      <c r="K427" s="9">
        <f t="shared" si="51"/>
        <v>0</v>
      </c>
      <c r="L427" s="9">
        <f t="shared" si="52"/>
        <v>67377.7</v>
      </c>
      <c r="M427" s="9">
        <f t="shared" si="53"/>
        <v>2527686.844444445</v>
      </c>
      <c r="N427" s="9">
        <f t="shared" si="54"/>
        <v>0</v>
      </c>
      <c r="O427" s="15">
        <f t="shared" si="55"/>
        <v>17329</v>
      </c>
    </row>
    <row r="428" spans="1:15" ht="12.75">
      <c r="A428" s="1">
        <v>36951</v>
      </c>
      <c r="C428" s="4">
        <v>148.4</v>
      </c>
      <c r="D428" s="4">
        <v>148.9</v>
      </c>
      <c r="F428" s="7">
        <v>174</v>
      </c>
      <c r="G428" s="6">
        <v>19019</v>
      </c>
      <c r="H428" s="9">
        <f t="shared" si="48"/>
        <v>0</v>
      </c>
      <c r="I428" s="9">
        <f t="shared" si="49"/>
        <v>25821.600000000002</v>
      </c>
      <c r="J428" s="9">
        <f t="shared" si="50"/>
        <v>2831929.1</v>
      </c>
      <c r="K428" s="9">
        <f t="shared" si="51"/>
        <v>0</v>
      </c>
      <c r="L428" s="9">
        <f t="shared" si="52"/>
        <v>25774.800000000003</v>
      </c>
      <c r="M428" s="9">
        <f t="shared" si="53"/>
        <v>2831291.5444444446</v>
      </c>
      <c r="N428" s="9">
        <f t="shared" si="54"/>
        <v>0</v>
      </c>
      <c r="O428" s="15">
        <f t="shared" si="55"/>
        <v>19193</v>
      </c>
    </row>
    <row r="429" spans="1:15" ht="12.75">
      <c r="A429" s="1">
        <v>36952</v>
      </c>
      <c r="C429" s="4">
        <v>147.5</v>
      </c>
      <c r="D429" s="4">
        <v>148</v>
      </c>
      <c r="F429" s="7">
        <v>135</v>
      </c>
      <c r="G429" s="6">
        <v>11366.6</v>
      </c>
      <c r="H429" s="9">
        <f t="shared" si="48"/>
        <v>0</v>
      </c>
      <c r="I429" s="9">
        <f t="shared" si="49"/>
        <v>19912.5</v>
      </c>
      <c r="J429" s="9">
        <f t="shared" si="50"/>
        <v>1682256.8</v>
      </c>
      <c r="K429" s="9">
        <f t="shared" si="51"/>
        <v>0</v>
      </c>
      <c r="L429" s="9">
        <f t="shared" si="52"/>
        <v>19865.7</v>
      </c>
      <c r="M429" s="9">
        <f t="shared" si="53"/>
        <v>1681619.2444444445</v>
      </c>
      <c r="N429" s="9">
        <f t="shared" si="54"/>
        <v>0</v>
      </c>
      <c r="O429" s="15">
        <f t="shared" si="55"/>
        <v>11501.6</v>
      </c>
    </row>
    <row r="430" spans="1:15" ht="12.75">
      <c r="A430" s="1">
        <v>36953</v>
      </c>
      <c r="C430" s="4">
        <v>142</v>
      </c>
      <c r="D430" s="4">
        <v>143.6</v>
      </c>
      <c r="F430" s="7">
        <v>527</v>
      </c>
      <c r="G430" s="6">
        <v>9863</v>
      </c>
      <c r="H430" s="9">
        <f t="shared" si="48"/>
        <v>0</v>
      </c>
      <c r="I430" s="9">
        <f t="shared" si="49"/>
        <v>74834</v>
      </c>
      <c r="J430" s="9">
        <f t="shared" si="50"/>
        <v>1416326.8</v>
      </c>
      <c r="K430" s="9">
        <f t="shared" si="51"/>
        <v>0</v>
      </c>
      <c r="L430" s="9">
        <f t="shared" si="52"/>
        <v>74787.2</v>
      </c>
      <c r="M430" s="9">
        <f t="shared" si="53"/>
        <v>1415689.2444444445</v>
      </c>
      <c r="N430" s="9">
        <f t="shared" si="54"/>
        <v>0</v>
      </c>
      <c r="O430" s="15">
        <f t="shared" si="55"/>
        <v>10390</v>
      </c>
    </row>
    <row r="431" spans="1:15" ht="12.75">
      <c r="A431" s="1">
        <v>36954</v>
      </c>
      <c r="C431" s="4">
        <v>130.2</v>
      </c>
      <c r="D431" s="4">
        <v>142.8</v>
      </c>
      <c r="F431" s="7">
        <v>867</v>
      </c>
      <c r="G431" s="6">
        <v>19965</v>
      </c>
      <c r="H431" s="9">
        <f t="shared" si="48"/>
        <v>0</v>
      </c>
      <c r="I431" s="9">
        <f t="shared" si="49"/>
        <v>112883.4</v>
      </c>
      <c r="J431" s="9">
        <f t="shared" si="50"/>
        <v>2851002</v>
      </c>
      <c r="K431" s="9">
        <f t="shared" si="51"/>
        <v>0</v>
      </c>
      <c r="L431" s="9">
        <f t="shared" si="52"/>
        <v>112836.59999999999</v>
      </c>
      <c r="M431" s="9">
        <f t="shared" si="53"/>
        <v>2850364.4444444445</v>
      </c>
      <c r="N431" s="9">
        <f t="shared" si="54"/>
        <v>0</v>
      </c>
      <c r="O431" s="15">
        <f t="shared" si="55"/>
        <v>20832</v>
      </c>
    </row>
    <row r="432" spans="1:15" ht="12.75">
      <c r="A432" s="1">
        <v>36955</v>
      </c>
      <c r="C432" s="4">
        <v>141.7</v>
      </c>
      <c r="D432" s="4">
        <v>145.7</v>
      </c>
      <c r="F432" s="7">
        <v>995</v>
      </c>
      <c r="G432" s="6">
        <v>17488</v>
      </c>
      <c r="H432" s="9">
        <f t="shared" si="48"/>
        <v>0</v>
      </c>
      <c r="I432" s="9">
        <f t="shared" si="49"/>
        <v>140991.5</v>
      </c>
      <c r="J432" s="9">
        <f t="shared" si="50"/>
        <v>2548001.5999999996</v>
      </c>
      <c r="K432" s="9">
        <f t="shared" si="51"/>
        <v>0</v>
      </c>
      <c r="L432" s="9">
        <f t="shared" si="52"/>
        <v>140944.7</v>
      </c>
      <c r="M432" s="9">
        <f t="shared" si="53"/>
        <v>2547364.044444444</v>
      </c>
      <c r="N432" s="9">
        <f t="shared" si="54"/>
        <v>0</v>
      </c>
      <c r="O432" s="15">
        <f t="shared" si="55"/>
        <v>18483</v>
      </c>
    </row>
    <row r="433" spans="1:15" ht="12.75">
      <c r="A433" s="1">
        <v>36956</v>
      </c>
      <c r="C433" s="4">
        <v>142.8</v>
      </c>
      <c r="D433" s="4">
        <v>139.1</v>
      </c>
      <c r="F433" s="7">
        <v>716</v>
      </c>
      <c r="G433" s="6">
        <v>10572</v>
      </c>
      <c r="H433" s="9">
        <f t="shared" si="48"/>
        <v>0</v>
      </c>
      <c r="I433" s="9">
        <f t="shared" si="49"/>
        <v>102244.8</v>
      </c>
      <c r="J433" s="9">
        <f t="shared" si="50"/>
        <v>1470565.2</v>
      </c>
      <c r="K433" s="9">
        <f t="shared" si="51"/>
        <v>0</v>
      </c>
      <c r="L433" s="9">
        <f t="shared" si="52"/>
        <v>102198</v>
      </c>
      <c r="M433" s="9">
        <f t="shared" si="53"/>
        <v>1469927.6444444444</v>
      </c>
      <c r="N433" s="9">
        <f t="shared" si="54"/>
        <v>0</v>
      </c>
      <c r="O433" s="15">
        <f t="shared" si="55"/>
        <v>11288</v>
      </c>
    </row>
    <row r="434" spans="1:15" ht="12.75">
      <c r="A434" s="1">
        <v>36957</v>
      </c>
      <c r="C434" s="4">
        <v>104.3</v>
      </c>
      <c r="D434" s="4">
        <v>104.7</v>
      </c>
      <c r="F434" s="7">
        <v>293</v>
      </c>
      <c r="G434" s="6">
        <v>11349</v>
      </c>
      <c r="H434" s="9">
        <f t="shared" si="48"/>
        <v>0</v>
      </c>
      <c r="I434" s="9">
        <f t="shared" si="49"/>
        <v>30559.899999999998</v>
      </c>
      <c r="J434" s="9">
        <f t="shared" si="50"/>
        <v>1188240.3</v>
      </c>
      <c r="K434" s="9">
        <f t="shared" si="51"/>
        <v>0</v>
      </c>
      <c r="L434" s="9">
        <f t="shared" si="52"/>
        <v>30513.1</v>
      </c>
      <c r="M434" s="9">
        <f t="shared" si="53"/>
        <v>1187602.7444444445</v>
      </c>
      <c r="N434" s="9">
        <f t="shared" si="54"/>
        <v>0</v>
      </c>
      <c r="O434" s="15">
        <f t="shared" si="55"/>
        <v>11642</v>
      </c>
    </row>
    <row r="435" spans="1:15" ht="12.75">
      <c r="A435" s="1">
        <v>36958</v>
      </c>
      <c r="C435" s="4">
        <v>69.1</v>
      </c>
      <c r="D435" s="4">
        <v>61</v>
      </c>
      <c r="F435" s="7">
        <v>39</v>
      </c>
      <c r="G435" s="6">
        <v>15799</v>
      </c>
      <c r="H435" s="9">
        <f t="shared" si="48"/>
        <v>0</v>
      </c>
      <c r="I435" s="9">
        <f t="shared" si="49"/>
        <v>2694.8999999999996</v>
      </c>
      <c r="J435" s="9">
        <f t="shared" si="50"/>
        <v>963739</v>
      </c>
      <c r="K435" s="9">
        <f t="shared" si="51"/>
        <v>0</v>
      </c>
      <c r="L435" s="9">
        <f t="shared" si="52"/>
        <v>2648.0999999999995</v>
      </c>
      <c r="M435" s="9">
        <f t="shared" si="53"/>
        <v>963101.4444444445</v>
      </c>
      <c r="N435" s="9">
        <f t="shared" si="54"/>
        <v>0</v>
      </c>
      <c r="O435" s="15">
        <f t="shared" si="55"/>
        <v>15838</v>
      </c>
    </row>
    <row r="436" spans="1:15" ht="12.75">
      <c r="A436" s="1">
        <v>36959</v>
      </c>
      <c r="C436" s="4">
        <v>71.1</v>
      </c>
      <c r="D436" s="4">
        <v>77.6</v>
      </c>
      <c r="F436" s="7">
        <v>506</v>
      </c>
      <c r="G436" s="6">
        <v>9830</v>
      </c>
      <c r="H436" s="9">
        <f t="shared" si="48"/>
        <v>0</v>
      </c>
      <c r="I436" s="9">
        <f t="shared" si="49"/>
        <v>35976.6</v>
      </c>
      <c r="J436" s="9">
        <f t="shared" si="50"/>
        <v>762808</v>
      </c>
      <c r="K436" s="9">
        <f t="shared" si="51"/>
        <v>0</v>
      </c>
      <c r="L436" s="9">
        <f t="shared" si="52"/>
        <v>35929.799999999996</v>
      </c>
      <c r="M436" s="9">
        <f t="shared" si="53"/>
        <v>762170.4444444445</v>
      </c>
      <c r="N436" s="9">
        <f t="shared" si="54"/>
        <v>0</v>
      </c>
      <c r="O436" s="15">
        <f t="shared" si="55"/>
        <v>10336</v>
      </c>
    </row>
    <row r="437" spans="1:15" ht="12.75">
      <c r="A437" s="1">
        <v>36960</v>
      </c>
      <c r="C437" s="4">
        <v>53.7</v>
      </c>
      <c r="D437" s="4">
        <v>60.9</v>
      </c>
      <c r="F437" s="7">
        <v>416</v>
      </c>
      <c r="G437" s="6">
        <v>12035</v>
      </c>
      <c r="H437" s="9">
        <f t="shared" si="48"/>
        <v>0</v>
      </c>
      <c r="I437" s="9">
        <f t="shared" si="49"/>
        <v>22339.2</v>
      </c>
      <c r="J437" s="9">
        <f t="shared" si="50"/>
        <v>732931.5</v>
      </c>
      <c r="K437" s="9">
        <f t="shared" si="51"/>
        <v>0</v>
      </c>
      <c r="L437" s="9">
        <f t="shared" si="52"/>
        <v>22292.4</v>
      </c>
      <c r="M437" s="9">
        <f t="shared" si="53"/>
        <v>732293.9444444445</v>
      </c>
      <c r="N437" s="9">
        <f t="shared" si="54"/>
        <v>0</v>
      </c>
      <c r="O437" s="15">
        <f t="shared" si="55"/>
        <v>12451</v>
      </c>
    </row>
    <row r="438" spans="1:15" ht="12.75">
      <c r="A438" s="1">
        <v>36961</v>
      </c>
      <c r="C438" s="4">
        <v>147.9</v>
      </c>
      <c r="D438" s="4">
        <v>95.5</v>
      </c>
      <c r="F438" s="7">
        <v>242</v>
      </c>
      <c r="G438" s="6">
        <v>15483</v>
      </c>
      <c r="H438" s="9">
        <f t="shared" si="48"/>
        <v>0</v>
      </c>
      <c r="I438" s="9">
        <f t="shared" si="49"/>
        <v>35791.8</v>
      </c>
      <c r="J438" s="9">
        <f t="shared" si="50"/>
        <v>1478626.5</v>
      </c>
      <c r="K438" s="9">
        <f t="shared" si="51"/>
        <v>0</v>
      </c>
      <c r="L438" s="9">
        <f t="shared" si="52"/>
        <v>35745</v>
      </c>
      <c r="M438" s="9">
        <f t="shared" si="53"/>
        <v>1477988.9444444445</v>
      </c>
      <c r="N438" s="9">
        <f t="shared" si="54"/>
        <v>0</v>
      </c>
      <c r="O438" s="15">
        <f t="shared" si="55"/>
        <v>15725</v>
      </c>
    </row>
    <row r="439" spans="1:15" ht="12.75">
      <c r="A439" s="1">
        <v>36962</v>
      </c>
      <c r="C439" s="4">
        <v>142.8</v>
      </c>
      <c r="D439" s="4">
        <v>147.9</v>
      </c>
      <c r="F439" s="7">
        <v>450</v>
      </c>
      <c r="G439" s="6">
        <v>12991</v>
      </c>
      <c r="H439" s="9">
        <f t="shared" si="48"/>
        <v>0</v>
      </c>
      <c r="I439" s="9">
        <f t="shared" si="49"/>
        <v>64260.00000000001</v>
      </c>
      <c r="J439" s="9">
        <f t="shared" si="50"/>
        <v>1921368.9000000001</v>
      </c>
      <c r="K439" s="9">
        <f t="shared" si="51"/>
        <v>0</v>
      </c>
      <c r="L439" s="9">
        <f t="shared" si="52"/>
        <v>64213.200000000004</v>
      </c>
      <c r="M439" s="9">
        <f t="shared" si="53"/>
        <v>1920731.3444444446</v>
      </c>
      <c r="N439" s="9">
        <f t="shared" si="54"/>
        <v>0</v>
      </c>
      <c r="O439" s="15">
        <f t="shared" si="55"/>
        <v>13441</v>
      </c>
    </row>
    <row r="440" spans="1:15" ht="12.75">
      <c r="A440" s="1">
        <v>36963</v>
      </c>
      <c r="C440" s="4">
        <v>143.5</v>
      </c>
      <c r="D440" s="4">
        <v>148.2</v>
      </c>
      <c r="F440" s="7">
        <v>165</v>
      </c>
      <c r="G440" s="6">
        <v>13862</v>
      </c>
      <c r="H440" s="9">
        <f t="shared" si="48"/>
        <v>0</v>
      </c>
      <c r="I440" s="9">
        <f t="shared" si="49"/>
        <v>23677.5</v>
      </c>
      <c r="J440" s="9">
        <f t="shared" si="50"/>
        <v>2054348.4</v>
      </c>
      <c r="K440" s="9">
        <f t="shared" si="51"/>
        <v>0</v>
      </c>
      <c r="L440" s="9">
        <f t="shared" si="52"/>
        <v>23630.7</v>
      </c>
      <c r="M440" s="9">
        <f t="shared" si="53"/>
        <v>2053710.8444444444</v>
      </c>
      <c r="N440" s="9">
        <f t="shared" si="54"/>
        <v>0</v>
      </c>
      <c r="O440" s="15">
        <f t="shared" si="55"/>
        <v>14027</v>
      </c>
    </row>
    <row r="441" spans="1:15" ht="12.75">
      <c r="A441" s="1">
        <v>36964</v>
      </c>
      <c r="C441" s="4">
        <v>125.2</v>
      </c>
      <c r="D441" s="4">
        <v>115</v>
      </c>
      <c r="F441" s="7">
        <v>513</v>
      </c>
      <c r="G441" s="6">
        <v>9077</v>
      </c>
      <c r="H441" s="9">
        <f t="shared" si="48"/>
        <v>0</v>
      </c>
      <c r="I441" s="9">
        <f t="shared" si="49"/>
        <v>64227.6</v>
      </c>
      <c r="J441" s="9">
        <f t="shared" si="50"/>
        <v>1043855</v>
      </c>
      <c r="K441" s="9">
        <f t="shared" si="51"/>
        <v>0</v>
      </c>
      <c r="L441" s="9">
        <f t="shared" si="52"/>
        <v>64180.799999999996</v>
      </c>
      <c r="M441" s="9">
        <f t="shared" si="53"/>
        <v>1043217.4444444445</v>
      </c>
      <c r="N441" s="9">
        <f t="shared" si="54"/>
        <v>0</v>
      </c>
      <c r="O441" s="15">
        <f t="shared" si="55"/>
        <v>9590</v>
      </c>
    </row>
    <row r="442" spans="1:15" ht="12.75">
      <c r="A442" s="1">
        <v>36965</v>
      </c>
      <c r="C442" s="4">
        <v>134.2</v>
      </c>
      <c r="D442" s="4">
        <v>135.3</v>
      </c>
      <c r="F442" s="7">
        <v>500</v>
      </c>
      <c r="G442" s="6">
        <v>25366</v>
      </c>
      <c r="H442" s="9">
        <f t="shared" si="48"/>
        <v>0</v>
      </c>
      <c r="I442" s="9">
        <f t="shared" si="49"/>
        <v>67100</v>
      </c>
      <c r="J442" s="9">
        <f t="shared" si="50"/>
        <v>3432019.8000000003</v>
      </c>
      <c r="K442" s="9">
        <f t="shared" si="51"/>
        <v>0</v>
      </c>
      <c r="L442" s="9">
        <f t="shared" si="52"/>
        <v>67053.2</v>
      </c>
      <c r="M442" s="9">
        <f t="shared" si="53"/>
        <v>3431382.244444445</v>
      </c>
      <c r="N442" s="9">
        <f t="shared" si="54"/>
        <v>0</v>
      </c>
      <c r="O442" s="15">
        <f t="shared" si="55"/>
        <v>25866</v>
      </c>
    </row>
    <row r="443" spans="1:15" ht="12.75">
      <c r="A443" s="1">
        <v>36966</v>
      </c>
      <c r="C443" s="4">
        <v>124.2</v>
      </c>
      <c r="D443" s="4">
        <v>108.7</v>
      </c>
      <c r="F443" s="7">
        <v>595</v>
      </c>
      <c r="G443" s="6">
        <v>18288</v>
      </c>
      <c r="H443" s="9">
        <f t="shared" si="48"/>
        <v>0</v>
      </c>
      <c r="I443" s="9">
        <f t="shared" si="49"/>
        <v>73899</v>
      </c>
      <c r="J443" s="9">
        <f t="shared" si="50"/>
        <v>1987905.6</v>
      </c>
      <c r="K443" s="9">
        <f t="shared" si="51"/>
        <v>0</v>
      </c>
      <c r="L443" s="9">
        <f t="shared" si="52"/>
        <v>73852.2</v>
      </c>
      <c r="M443" s="9">
        <f t="shared" si="53"/>
        <v>1987268.0444444446</v>
      </c>
      <c r="N443" s="9">
        <f t="shared" si="54"/>
        <v>0</v>
      </c>
      <c r="O443" s="15">
        <f t="shared" si="55"/>
        <v>18883</v>
      </c>
    </row>
    <row r="444" spans="1:15" ht="12.75">
      <c r="A444" s="1">
        <v>36967</v>
      </c>
      <c r="C444" s="4">
        <v>118.5</v>
      </c>
      <c r="D444" s="4">
        <v>127.3</v>
      </c>
      <c r="F444" s="7">
        <v>585</v>
      </c>
      <c r="G444" s="6">
        <v>10445</v>
      </c>
      <c r="H444" s="9">
        <f t="shared" si="48"/>
        <v>0</v>
      </c>
      <c r="I444" s="9">
        <f t="shared" si="49"/>
        <v>69322.5</v>
      </c>
      <c r="J444" s="9">
        <f t="shared" si="50"/>
        <v>1329648.5</v>
      </c>
      <c r="K444" s="9">
        <f t="shared" si="51"/>
        <v>0</v>
      </c>
      <c r="L444" s="9">
        <f t="shared" si="52"/>
        <v>69275.7</v>
      </c>
      <c r="M444" s="9">
        <f t="shared" si="53"/>
        <v>1329010.9444444445</v>
      </c>
      <c r="N444" s="9">
        <f t="shared" si="54"/>
        <v>0</v>
      </c>
      <c r="O444" s="15">
        <f t="shared" si="55"/>
        <v>11030</v>
      </c>
    </row>
    <row r="445" spans="1:15" ht="12.75">
      <c r="A445" s="1">
        <v>36968</v>
      </c>
      <c r="C445" s="4">
        <v>90.1</v>
      </c>
      <c r="D445" s="4">
        <v>101.4</v>
      </c>
      <c r="F445" s="7">
        <v>724</v>
      </c>
      <c r="G445" s="6">
        <v>8227</v>
      </c>
      <c r="H445" s="9">
        <f t="shared" si="48"/>
        <v>0</v>
      </c>
      <c r="I445" s="9">
        <f t="shared" si="49"/>
        <v>65232.399999999994</v>
      </c>
      <c r="J445" s="9">
        <f t="shared" si="50"/>
        <v>834217.8</v>
      </c>
      <c r="K445" s="9">
        <f t="shared" si="51"/>
        <v>0</v>
      </c>
      <c r="L445" s="9">
        <f t="shared" si="52"/>
        <v>65185.59999999999</v>
      </c>
      <c r="M445" s="9">
        <f t="shared" si="53"/>
        <v>833580.2444444445</v>
      </c>
      <c r="N445" s="9">
        <f t="shared" si="54"/>
        <v>0</v>
      </c>
      <c r="O445" s="15">
        <f t="shared" si="55"/>
        <v>8951</v>
      </c>
    </row>
    <row r="446" spans="1:15" ht="12.75">
      <c r="A446" s="1">
        <v>36969</v>
      </c>
      <c r="C446" s="4">
        <v>135.9</v>
      </c>
      <c r="D446" s="4">
        <v>144.6</v>
      </c>
      <c r="F446" s="7">
        <v>1420</v>
      </c>
      <c r="G446" s="6">
        <v>21140</v>
      </c>
      <c r="H446" s="9">
        <f t="shared" si="48"/>
        <v>0</v>
      </c>
      <c r="I446" s="9">
        <f t="shared" si="49"/>
        <v>192978</v>
      </c>
      <c r="J446" s="9">
        <f t="shared" si="50"/>
        <v>3056844</v>
      </c>
      <c r="K446" s="9">
        <f t="shared" si="51"/>
        <v>0</v>
      </c>
      <c r="L446" s="9">
        <f t="shared" si="52"/>
        <v>192931.2</v>
      </c>
      <c r="M446" s="9">
        <f t="shared" si="53"/>
        <v>3056206.4444444445</v>
      </c>
      <c r="N446" s="9">
        <f t="shared" si="54"/>
        <v>0</v>
      </c>
      <c r="O446" s="15">
        <f t="shared" si="55"/>
        <v>22560</v>
      </c>
    </row>
    <row r="447" spans="1:15" ht="12.75">
      <c r="A447" s="1">
        <v>36970</v>
      </c>
      <c r="C447" s="4">
        <v>143.5</v>
      </c>
      <c r="D447" s="4">
        <v>138.3</v>
      </c>
      <c r="F447" s="7">
        <v>1330</v>
      </c>
      <c r="G447" s="6">
        <v>237441</v>
      </c>
      <c r="H447" s="9">
        <f t="shared" si="48"/>
        <v>0</v>
      </c>
      <c r="I447" s="9">
        <f t="shared" si="49"/>
        <v>190855</v>
      </c>
      <c r="J447" s="9">
        <f t="shared" si="50"/>
        <v>32838090.300000004</v>
      </c>
      <c r="K447" s="9">
        <f t="shared" si="51"/>
        <v>0</v>
      </c>
      <c r="L447" s="9">
        <f t="shared" si="52"/>
        <v>190808.2</v>
      </c>
      <c r="M447" s="9">
        <f t="shared" si="53"/>
        <v>32837452.74444445</v>
      </c>
      <c r="N447" s="9">
        <f t="shared" si="54"/>
        <v>0</v>
      </c>
      <c r="O447" s="15">
        <f t="shared" si="55"/>
        <v>238771</v>
      </c>
    </row>
    <row r="448" spans="1:15" ht="12.75">
      <c r="A448" s="1">
        <v>36971</v>
      </c>
      <c r="C448" s="4">
        <v>112.9</v>
      </c>
      <c r="D448" s="4">
        <v>123.7</v>
      </c>
      <c r="F448" s="7">
        <v>489</v>
      </c>
      <c r="G448" s="6">
        <v>16971</v>
      </c>
      <c r="H448" s="9">
        <f t="shared" si="48"/>
        <v>0</v>
      </c>
      <c r="I448" s="9">
        <f t="shared" si="49"/>
        <v>55208.100000000006</v>
      </c>
      <c r="J448" s="9">
        <f t="shared" si="50"/>
        <v>2099312.7</v>
      </c>
      <c r="K448" s="9">
        <f t="shared" si="51"/>
        <v>0</v>
      </c>
      <c r="L448" s="9">
        <f t="shared" si="52"/>
        <v>55161.3</v>
      </c>
      <c r="M448" s="9">
        <f t="shared" si="53"/>
        <v>2098675.1444444447</v>
      </c>
      <c r="N448" s="9">
        <f t="shared" si="54"/>
        <v>0</v>
      </c>
      <c r="O448" s="15">
        <f t="shared" si="55"/>
        <v>17460</v>
      </c>
    </row>
    <row r="449" spans="1:15" ht="12.75">
      <c r="A449" s="1">
        <v>36972</v>
      </c>
      <c r="C449" s="4">
        <v>78.6</v>
      </c>
      <c r="D449" s="4">
        <v>96</v>
      </c>
      <c r="F449" s="7">
        <v>653</v>
      </c>
      <c r="G449" s="6">
        <v>21457</v>
      </c>
      <c r="H449" s="9">
        <f t="shared" si="48"/>
        <v>0</v>
      </c>
      <c r="I449" s="9">
        <f t="shared" si="49"/>
        <v>51325.799999999996</v>
      </c>
      <c r="J449" s="9">
        <f t="shared" si="50"/>
        <v>2059872</v>
      </c>
      <c r="K449" s="9">
        <f t="shared" si="51"/>
        <v>0</v>
      </c>
      <c r="L449" s="9">
        <f t="shared" si="52"/>
        <v>51278.99999999999</v>
      </c>
      <c r="M449" s="9">
        <f t="shared" si="53"/>
        <v>2059234.4444444445</v>
      </c>
      <c r="N449" s="9">
        <f t="shared" si="54"/>
        <v>0</v>
      </c>
      <c r="O449" s="15">
        <f t="shared" si="55"/>
        <v>22110</v>
      </c>
    </row>
    <row r="450" spans="1:15" ht="12.75">
      <c r="A450" s="1">
        <v>36973</v>
      </c>
      <c r="C450" s="4">
        <v>123.3</v>
      </c>
      <c r="D450" s="4">
        <v>122.5</v>
      </c>
      <c r="F450" s="7">
        <v>810</v>
      </c>
      <c r="G450" s="6">
        <v>9400</v>
      </c>
      <c r="H450" s="9">
        <f t="shared" si="48"/>
        <v>0</v>
      </c>
      <c r="I450" s="9">
        <f t="shared" si="49"/>
        <v>99873</v>
      </c>
      <c r="J450" s="9">
        <f t="shared" si="50"/>
        <v>1151500</v>
      </c>
      <c r="K450" s="9">
        <f t="shared" si="51"/>
        <v>0</v>
      </c>
      <c r="L450" s="9">
        <f t="shared" si="52"/>
        <v>99826.2</v>
      </c>
      <c r="M450" s="9">
        <f t="shared" si="53"/>
        <v>1150862.4444444445</v>
      </c>
      <c r="N450" s="9">
        <f t="shared" si="54"/>
        <v>0</v>
      </c>
      <c r="O450" s="15">
        <f t="shared" si="55"/>
        <v>10210</v>
      </c>
    </row>
    <row r="451" spans="1:15" ht="12.75">
      <c r="A451" s="1">
        <v>36974</v>
      </c>
      <c r="C451" s="4">
        <v>107.2</v>
      </c>
      <c r="D451" s="4">
        <v>101.8</v>
      </c>
      <c r="F451" s="7">
        <v>527</v>
      </c>
      <c r="G451" s="6">
        <v>8992</v>
      </c>
      <c r="H451" s="9">
        <f t="shared" si="48"/>
        <v>0</v>
      </c>
      <c r="I451" s="9">
        <f t="shared" si="49"/>
        <v>56494.4</v>
      </c>
      <c r="J451" s="9">
        <f t="shared" si="50"/>
        <v>915385.6</v>
      </c>
      <c r="K451" s="9">
        <f t="shared" si="51"/>
        <v>0</v>
      </c>
      <c r="L451" s="9">
        <f t="shared" si="52"/>
        <v>56447.6</v>
      </c>
      <c r="M451" s="9">
        <f t="shared" si="53"/>
        <v>914748.0444444445</v>
      </c>
      <c r="N451" s="9">
        <f t="shared" si="54"/>
        <v>0</v>
      </c>
      <c r="O451" s="15">
        <f t="shared" si="55"/>
        <v>9519</v>
      </c>
    </row>
    <row r="452" spans="1:15" ht="12.75">
      <c r="A452" s="1">
        <v>36975</v>
      </c>
      <c r="C452" s="4">
        <v>88</v>
      </c>
      <c r="D452" s="4">
        <v>90.1</v>
      </c>
      <c r="F452" s="7">
        <v>2695</v>
      </c>
      <c r="G452" s="6">
        <v>12849</v>
      </c>
      <c r="H452" s="9">
        <f aca="true" t="shared" si="56" ref="H452:H515">(B452*E452)</f>
        <v>0</v>
      </c>
      <c r="I452" s="9">
        <f aca="true" t="shared" si="57" ref="I452:I515">(C452*F452)</f>
        <v>237160</v>
      </c>
      <c r="J452" s="9">
        <f aca="true" t="shared" si="58" ref="J452:J515">(D452*G452)</f>
        <v>1157694.9</v>
      </c>
      <c r="K452" s="9">
        <f aca="true" t="shared" si="59" ref="K452:K515">IF(H452&gt;=4341788,H452-4341788,0)</f>
        <v>0</v>
      </c>
      <c r="L452" s="9">
        <f aca="true" t="shared" si="60" ref="L452:L515">IF(I452&gt;=(1053/22.5),I452-(1053/22.5),0)</f>
        <v>237113.2</v>
      </c>
      <c r="M452" s="9">
        <f aca="true" t="shared" si="61" ref="M452:M515">IF(J452&gt;=(14345/22.5),J452-(14345/22.5),0)</f>
        <v>1157057.3444444444</v>
      </c>
      <c r="N452" s="9">
        <f aca="true" t="shared" si="62" ref="N452:N515">IF(H452&gt;=3540217.5,H452-3540217.5,0)</f>
        <v>0</v>
      </c>
      <c r="O452" s="15">
        <f aca="true" t="shared" si="63" ref="O452:O515">E452+F452+G452</f>
        <v>15544</v>
      </c>
    </row>
    <row r="453" spans="1:15" ht="12.75">
      <c r="A453" s="1">
        <v>36976</v>
      </c>
      <c r="C453" s="4">
        <v>82.9</v>
      </c>
      <c r="D453" s="4">
        <v>105</v>
      </c>
      <c r="F453" s="7">
        <v>2122</v>
      </c>
      <c r="G453" s="6">
        <v>13058</v>
      </c>
      <c r="H453" s="9">
        <f t="shared" si="56"/>
        <v>0</v>
      </c>
      <c r="I453" s="9">
        <f t="shared" si="57"/>
        <v>175913.80000000002</v>
      </c>
      <c r="J453" s="9">
        <f t="shared" si="58"/>
        <v>1371090</v>
      </c>
      <c r="K453" s="9">
        <f t="shared" si="59"/>
        <v>0</v>
      </c>
      <c r="L453" s="9">
        <f t="shared" si="60"/>
        <v>175867.00000000003</v>
      </c>
      <c r="M453" s="9">
        <f t="shared" si="61"/>
        <v>1370452.4444444445</v>
      </c>
      <c r="N453" s="9">
        <f t="shared" si="62"/>
        <v>0</v>
      </c>
      <c r="O453" s="15">
        <f t="shared" si="63"/>
        <v>15180</v>
      </c>
    </row>
    <row r="454" spans="1:15" ht="12.75">
      <c r="A454" s="1">
        <v>36977</v>
      </c>
      <c r="C454" s="4">
        <v>106.5</v>
      </c>
      <c r="D454" s="4">
        <v>133</v>
      </c>
      <c r="F454" s="7">
        <v>298</v>
      </c>
      <c r="G454" s="6">
        <v>13715</v>
      </c>
      <c r="H454" s="9">
        <f t="shared" si="56"/>
        <v>0</v>
      </c>
      <c r="I454" s="9">
        <f t="shared" si="57"/>
        <v>31737</v>
      </c>
      <c r="J454" s="9">
        <f t="shared" si="58"/>
        <v>1824095</v>
      </c>
      <c r="K454" s="9">
        <f t="shared" si="59"/>
        <v>0</v>
      </c>
      <c r="L454" s="9">
        <f t="shared" si="60"/>
        <v>31690.2</v>
      </c>
      <c r="M454" s="9">
        <f t="shared" si="61"/>
        <v>1823457.4444444445</v>
      </c>
      <c r="N454" s="9">
        <f t="shared" si="62"/>
        <v>0</v>
      </c>
      <c r="O454" s="15">
        <f t="shared" si="63"/>
        <v>14013</v>
      </c>
    </row>
    <row r="455" spans="1:15" ht="12.75">
      <c r="A455" s="1">
        <v>36978</v>
      </c>
      <c r="C455" s="4">
        <v>112.1</v>
      </c>
      <c r="D455" s="4">
        <v>127.3</v>
      </c>
      <c r="F455" s="7">
        <v>1110</v>
      </c>
      <c r="G455" s="6">
        <v>19765</v>
      </c>
      <c r="H455" s="9">
        <f t="shared" si="56"/>
        <v>0</v>
      </c>
      <c r="I455" s="9">
        <f t="shared" si="57"/>
        <v>124431</v>
      </c>
      <c r="J455" s="9">
        <f t="shared" si="58"/>
        <v>2516084.5</v>
      </c>
      <c r="K455" s="9">
        <f t="shared" si="59"/>
        <v>0</v>
      </c>
      <c r="L455" s="9">
        <f t="shared" si="60"/>
        <v>124384.2</v>
      </c>
      <c r="M455" s="9">
        <f t="shared" si="61"/>
        <v>2515446.9444444445</v>
      </c>
      <c r="N455" s="9">
        <f t="shared" si="62"/>
        <v>0</v>
      </c>
      <c r="O455" s="15">
        <f t="shared" si="63"/>
        <v>20875</v>
      </c>
    </row>
    <row r="456" spans="1:15" ht="12.75">
      <c r="A456" s="1">
        <v>36979</v>
      </c>
      <c r="C456" s="4">
        <v>70.4</v>
      </c>
      <c r="D456" s="4">
        <v>102.1</v>
      </c>
      <c r="F456" s="7">
        <v>1149</v>
      </c>
      <c r="G456" s="6">
        <v>13681</v>
      </c>
      <c r="H456" s="9">
        <f t="shared" si="56"/>
        <v>0</v>
      </c>
      <c r="I456" s="9">
        <f t="shared" si="57"/>
        <v>80889.6</v>
      </c>
      <c r="J456" s="9">
        <f t="shared" si="58"/>
        <v>1396830.0999999999</v>
      </c>
      <c r="K456" s="9">
        <f t="shared" si="59"/>
        <v>0</v>
      </c>
      <c r="L456" s="9">
        <f t="shared" si="60"/>
        <v>80842.8</v>
      </c>
      <c r="M456" s="9">
        <f t="shared" si="61"/>
        <v>1396192.5444444444</v>
      </c>
      <c r="N456" s="9">
        <f t="shared" si="62"/>
        <v>0</v>
      </c>
      <c r="O456" s="15">
        <f t="shared" si="63"/>
        <v>14830</v>
      </c>
    </row>
    <row r="457" spans="1:15" ht="12.75">
      <c r="A457" s="1">
        <v>36980</v>
      </c>
      <c r="C457" s="4">
        <v>121.6</v>
      </c>
      <c r="D457" s="4">
        <v>140.5</v>
      </c>
      <c r="F457" s="7">
        <v>667</v>
      </c>
      <c r="G457" s="6">
        <v>13460</v>
      </c>
      <c r="H457" s="9">
        <f t="shared" si="56"/>
        <v>0</v>
      </c>
      <c r="I457" s="9">
        <f t="shared" si="57"/>
        <v>81107.2</v>
      </c>
      <c r="J457" s="9">
        <f t="shared" si="58"/>
        <v>1891130</v>
      </c>
      <c r="K457" s="9">
        <f t="shared" si="59"/>
        <v>0</v>
      </c>
      <c r="L457" s="9">
        <f t="shared" si="60"/>
        <v>81060.4</v>
      </c>
      <c r="M457" s="9">
        <f t="shared" si="61"/>
        <v>1890492.4444444445</v>
      </c>
      <c r="N457" s="9">
        <f t="shared" si="62"/>
        <v>0</v>
      </c>
      <c r="O457" s="15">
        <f t="shared" si="63"/>
        <v>14127</v>
      </c>
    </row>
    <row r="458" spans="1:15" ht="12.75">
      <c r="A458" s="1">
        <v>36981</v>
      </c>
      <c r="C458" s="4">
        <v>133.9</v>
      </c>
      <c r="D458" s="4">
        <v>142.2</v>
      </c>
      <c r="F458" s="7">
        <v>1019</v>
      </c>
      <c r="G458" s="6">
        <v>13037</v>
      </c>
      <c r="H458" s="9">
        <f t="shared" si="56"/>
        <v>0</v>
      </c>
      <c r="I458" s="9">
        <f t="shared" si="57"/>
        <v>136444.1</v>
      </c>
      <c r="J458" s="9">
        <f t="shared" si="58"/>
        <v>1853861.4</v>
      </c>
      <c r="K458" s="9">
        <f t="shared" si="59"/>
        <v>0</v>
      </c>
      <c r="L458" s="9">
        <f t="shared" si="60"/>
        <v>136397.30000000002</v>
      </c>
      <c r="M458" s="9">
        <f t="shared" si="61"/>
        <v>1853223.8444444444</v>
      </c>
      <c r="N458" s="9">
        <f t="shared" si="62"/>
        <v>0</v>
      </c>
      <c r="O458" s="15">
        <f t="shared" si="63"/>
        <v>14056</v>
      </c>
    </row>
    <row r="459" spans="1:15" ht="12.75">
      <c r="A459" s="1">
        <v>36982</v>
      </c>
      <c r="C459" s="4">
        <v>110.5</v>
      </c>
      <c r="D459" s="4">
        <v>119.9</v>
      </c>
      <c r="F459" s="7">
        <v>2494</v>
      </c>
      <c r="G459" s="6">
        <v>13807</v>
      </c>
      <c r="H459" s="9">
        <f t="shared" si="56"/>
        <v>0</v>
      </c>
      <c r="I459" s="9">
        <f t="shared" si="57"/>
        <v>275587</v>
      </c>
      <c r="J459" s="9">
        <f t="shared" si="58"/>
        <v>1655459.3</v>
      </c>
      <c r="K459" s="9">
        <f t="shared" si="59"/>
        <v>0</v>
      </c>
      <c r="L459" s="9">
        <f t="shared" si="60"/>
        <v>275540.2</v>
      </c>
      <c r="M459" s="9">
        <f t="shared" si="61"/>
        <v>1654821.7444444445</v>
      </c>
      <c r="N459" s="9">
        <f t="shared" si="62"/>
        <v>0</v>
      </c>
      <c r="O459" s="15">
        <f t="shared" si="63"/>
        <v>16301</v>
      </c>
    </row>
    <row r="460" spans="1:15" ht="12.75">
      <c r="A460" s="1">
        <v>36983</v>
      </c>
      <c r="C460" s="4">
        <v>125.6</v>
      </c>
      <c r="D460" s="4">
        <v>145.3</v>
      </c>
      <c r="F460" s="7">
        <v>4279</v>
      </c>
      <c r="G460" s="6">
        <v>18620</v>
      </c>
      <c r="H460" s="9">
        <f t="shared" si="56"/>
        <v>0</v>
      </c>
      <c r="I460" s="9">
        <f t="shared" si="57"/>
        <v>537442.4</v>
      </c>
      <c r="J460" s="9">
        <f t="shared" si="58"/>
        <v>2705486</v>
      </c>
      <c r="K460" s="9">
        <f t="shared" si="59"/>
        <v>0</v>
      </c>
      <c r="L460" s="9">
        <f t="shared" si="60"/>
        <v>537395.6</v>
      </c>
      <c r="M460" s="9">
        <f t="shared" si="61"/>
        <v>2704848.4444444445</v>
      </c>
      <c r="N460" s="9">
        <f t="shared" si="62"/>
        <v>0</v>
      </c>
      <c r="O460" s="15">
        <f t="shared" si="63"/>
        <v>22899</v>
      </c>
    </row>
    <row r="461" spans="1:15" ht="12.75">
      <c r="A461" s="1">
        <v>36984</v>
      </c>
      <c r="C461" s="4">
        <v>107.3</v>
      </c>
      <c r="D461" s="4">
        <v>110.3</v>
      </c>
      <c r="F461" s="7">
        <v>686</v>
      </c>
      <c r="G461" s="6">
        <v>20571</v>
      </c>
      <c r="H461" s="9">
        <f t="shared" si="56"/>
        <v>0</v>
      </c>
      <c r="I461" s="9">
        <f t="shared" si="57"/>
        <v>73607.8</v>
      </c>
      <c r="J461" s="9">
        <f t="shared" si="58"/>
        <v>2268981.3</v>
      </c>
      <c r="K461" s="9">
        <f t="shared" si="59"/>
        <v>0</v>
      </c>
      <c r="L461" s="9">
        <f t="shared" si="60"/>
        <v>73561</v>
      </c>
      <c r="M461" s="9">
        <f t="shared" si="61"/>
        <v>2268343.7444444443</v>
      </c>
      <c r="N461" s="9">
        <f t="shared" si="62"/>
        <v>0</v>
      </c>
      <c r="O461" s="15">
        <f t="shared" si="63"/>
        <v>21257</v>
      </c>
    </row>
    <row r="462" spans="1:15" ht="12.75">
      <c r="A462" s="1">
        <v>36985</v>
      </c>
      <c r="C462" s="4">
        <v>135.8</v>
      </c>
      <c r="D462" s="4">
        <v>142.7</v>
      </c>
      <c r="F462" s="7">
        <v>641</v>
      </c>
      <c r="G462" s="6">
        <v>17438</v>
      </c>
      <c r="H462" s="9">
        <f t="shared" si="56"/>
        <v>0</v>
      </c>
      <c r="I462" s="9">
        <f t="shared" si="57"/>
        <v>87047.8</v>
      </c>
      <c r="J462" s="9">
        <f t="shared" si="58"/>
        <v>2488402.5999999996</v>
      </c>
      <c r="K462" s="9">
        <f t="shared" si="59"/>
        <v>0</v>
      </c>
      <c r="L462" s="9">
        <f t="shared" si="60"/>
        <v>87001</v>
      </c>
      <c r="M462" s="9">
        <f t="shared" si="61"/>
        <v>2487765.044444444</v>
      </c>
      <c r="N462" s="9">
        <f t="shared" si="62"/>
        <v>0</v>
      </c>
      <c r="O462" s="15">
        <f t="shared" si="63"/>
        <v>18079</v>
      </c>
    </row>
    <row r="463" spans="1:15" ht="12.75">
      <c r="A463" s="1">
        <v>36986</v>
      </c>
      <c r="C463" s="4">
        <v>110.6</v>
      </c>
      <c r="D463" s="4">
        <v>122.6</v>
      </c>
      <c r="F463" s="7">
        <v>460</v>
      </c>
      <c r="G463" s="6">
        <v>15833</v>
      </c>
      <c r="H463" s="9">
        <f t="shared" si="56"/>
        <v>0</v>
      </c>
      <c r="I463" s="9">
        <f t="shared" si="57"/>
        <v>50876</v>
      </c>
      <c r="J463" s="9">
        <f t="shared" si="58"/>
        <v>1941125.7999999998</v>
      </c>
      <c r="K463" s="9">
        <f t="shared" si="59"/>
        <v>0</v>
      </c>
      <c r="L463" s="9">
        <f t="shared" si="60"/>
        <v>50829.2</v>
      </c>
      <c r="M463" s="9">
        <f t="shared" si="61"/>
        <v>1940488.2444444443</v>
      </c>
      <c r="N463" s="9">
        <f t="shared" si="62"/>
        <v>0</v>
      </c>
      <c r="O463" s="15">
        <f t="shared" si="63"/>
        <v>16293</v>
      </c>
    </row>
    <row r="464" spans="1:15" ht="12.75">
      <c r="A464" s="1">
        <v>36987</v>
      </c>
      <c r="C464" s="4">
        <v>98.1</v>
      </c>
      <c r="D464" s="4">
        <v>93.5</v>
      </c>
      <c r="F464" s="7">
        <v>745</v>
      </c>
      <c r="G464" s="6">
        <v>12546</v>
      </c>
      <c r="H464" s="9">
        <f t="shared" si="56"/>
        <v>0</v>
      </c>
      <c r="I464" s="9">
        <f t="shared" si="57"/>
        <v>73084.5</v>
      </c>
      <c r="J464" s="9">
        <f t="shared" si="58"/>
        <v>1173051</v>
      </c>
      <c r="K464" s="9">
        <f t="shared" si="59"/>
        <v>0</v>
      </c>
      <c r="L464" s="9">
        <f t="shared" si="60"/>
        <v>73037.7</v>
      </c>
      <c r="M464" s="9">
        <f t="shared" si="61"/>
        <v>1172413.4444444445</v>
      </c>
      <c r="N464" s="9">
        <f t="shared" si="62"/>
        <v>0</v>
      </c>
      <c r="O464" s="15">
        <f t="shared" si="63"/>
        <v>13291</v>
      </c>
    </row>
    <row r="465" spans="1:15" ht="12.75">
      <c r="A465" s="1">
        <v>36988</v>
      </c>
      <c r="C465" s="4">
        <v>95.6</v>
      </c>
      <c r="D465" s="4">
        <v>117.1</v>
      </c>
      <c r="F465" s="7">
        <v>321</v>
      </c>
      <c r="G465" s="6">
        <v>9696</v>
      </c>
      <c r="H465" s="9">
        <f t="shared" si="56"/>
        <v>0</v>
      </c>
      <c r="I465" s="9">
        <f t="shared" si="57"/>
        <v>30687.6</v>
      </c>
      <c r="J465" s="9">
        <f t="shared" si="58"/>
        <v>1135401.5999999999</v>
      </c>
      <c r="K465" s="9">
        <f t="shared" si="59"/>
        <v>0</v>
      </c>
      <c r="L465" s="9">
        <f t="shared" si="60"/>
        <v>30640.8</v>
      </c>
      <c r="M465" s="9">
        <f t="shared" si="61"/>
        <v>1134764.0444444444</v>
      </c>
      <c r="N465" s="9">
        <f t="shared" si="62"/>
        <v>0</v>
      </c>
      <c r="O465" s="15">
        <f t="shared" si="63"/>
        <v>10017</v>
      </c>
    </row>
    <row r="466" spans="1:15" ht="12.75">
      <c r="A466" s="1">
        <v>36989</v>
      </c>
      <c r="C466" s="4">
        <v>112.7</v>
      </c>
      <c r="D466" s="4">
        <v>122</v>
      </c>
      <c r="F466" s="7">
        <v>480</v>
      </c>
      <c r="G466" s="6">
        <v>14455</v>
      </c>
      <c r="H466" s="9">
        <f t="shared" si="56"/>
        <v>0</v>
      </c>
      <c r="I466" s="9">
        <f t="shared" si="57"/>
        <v>54096</v>
      </c>
      <c r="J466" s="9">
        <f t="shared" si="58"/>
        <v>1763510</v>
      </c>
      <c r="K466" s="9">
        <f t="shared" si="59"/>
        <v>0</v>
      </c>
      <c r="L466" s="9">
        <f t="shared" si="60"/>
        <v>54049.2</v>
      </c>
      <c r="M466" s="9">
        <f t="shared" si="61"/>
        <v>1762872.4444444445</v>
      </c>
      <c r="N466" s="9">
        <f t="shared" si="62"/>
        <v>0</v>
      </c>
      <c r="O466" s="15">
        <f t="shared" si="63"/>
        <v>14935</v>
      </c>
    </row>
    <row r="467" spans="1:15" ht="12.75">
      <c r="A467" s="1">
        <v>36990</v>
      </c>
      <c r="C467" s="4">
        <v>112.7</v>
      </c>
      <c r="D467" s="4">
        <v>119.2</v>
      </c>
      <c r="F467" s="7">
        <v>415</v>
      </c>
      <c r="G467" s="6">
        <v>13178</v>
      </c>
      <c r="H467" s="9">
        <f t="shared" si="56"/>
        <v>0</v>
      </c>
      <c r="I467" s="9">
        <f t="shared" si="57"/>
        <v>46770.5</v>
      </c>
      <c r="J467" s="9">
        <f t="shared" si="58"/>
        <v>1570817.6</v>
      </c>
      <c r="K467" s="9">
        <f t="shared" si="59"/>
        <v>0</v>
      </c>
      <c r="L467" s="9">
        <f t="shared" si="60"/>
        <v>46723.7</v>
      </c>
      <c r="M467" s="9">
        <f t="shared" si="61"/>
        <v>1570180.0444444446</v>
      </c>
      <c r="N467" s="9">
        <f t="shared" si="62"/>
        <v>0</v>
      </c>
      <c r="O467" s="15">
        <f t="shared" si="63"/>
        <v>13593</v>
      </c>
    </row>
    <row r="468" spans="1:15" ht="12.75">
      <c r="A468" s="1">
        <v>36991</v>
      </c>
      <c r="C468" s="4">
        <v>94.3</v>
      </c>
      <c r="D468" s="4">
        <v>76.6</v>
      </c>
      <c r="F468" s="7">
        <v>251</v>
      </c>
      <c r="G468" s="6">
        <v>20460</v>
      </c>
      <c r="H468" s="9">
        <f t="shared" si="56"/>
        <v>0</v>
      </c>
      <c r="I468" s="9">
        <f t="shared" si="57"/>
        <v>23669.3</v>
      </c>
      <c r="J468" s="9">
        <f t="shared" si="58"/>
        <v>1567236</v>
      </c>
      <c r="K468" s="9">
        <f t="shared" si="59"/>
        <v>0</v>
      </c>
      <c r="L468" s="9">
        <f t="shared" si="60"/>
        <v>23622.5</v>
      </c>
      <c r="M468" s="9">
        <f t="shared" si="61"/>
        <v>1566598.4444444445</v>
      </c>
      <c r="N468" s="9">
        <f t="shared" si="62"/>
        <v>0</v>
      </c>
      <c r="O468" s="15">
        <f t="shared" si="63"/>
        <v>20711</v>
      </c>
    </row>
    <row r="469" spans="1:15" ht="12.75">
      <c r="A469" s="1">
        <v>36992</v>
      </c>
      <c r="C469" s="4">
        <v>81.4</v>
      </c>
      <c r="D469" s="4">
        <v>123.8</v>
      </c>
      <c r="F469" s="7">
        <v>373</v>
      </c>
      <c r="G469" s="6">
        <v>17958</v>
      </c>
      <c r="H469" s="9">
        <f t="shared" si="56"/>
        <v>0</v>
      </c>
      <c r="I469" s="9">
        <f t="shared" si="57"/>
        <v>30362.2</v>
      </c>
      <c r="J469" s="9">
        <f t="shared" si="58"/>
        <v>2223200.4</v>
      </c>
      <c r="K469" s="9">
        <f t="shared" si="59"/>
        <v>0</v>
      </c>
      <c r="L469" s="9">
        <f t="shared" si="60"/>
        <v>30315.4</v>
      </c>
      <c r="M469" s="9">
        <f t="shared" si="61"/>
        <v>2222562.8444444444</v>
      </c>
      <c r="N469" s="9">
        <f t="shared" si="62"/>
        <v>0</v>
      </c>
      <c r="O469" s="15">
        <f t="shared" si="63"/>
        <v>18331</v>
      </c>
    </row>
    <row r="470" spans="1:15" ht="12.75">
      <c r="A470" s="1">
        <v>36993</v>
      </c>
      <c r="C470" s="4">
        <v>43</v>
      </c>
      <c r="D470" s="4">
        <v>44.2</v>
      </c>
      <c r="F470" s="7">
        <v>364</v>
      </c>
      <c r="G470" s="6">
        <v>10148</v>
      </c>
      <c r="H470" s="9">
        <f t="shared" si="56"/>
        <v>0</v>
      </c>
      <c r="I470" s="9">
        <f t="shared" si="57"/>
        <v>15652</v>
      </c>
      <c r="J470" s="9">
        <f t="shared" si="58"/>
        <v>448541.60000000003</v>
      </c>
      <c r="K470" s="9">
        <f t="shared" si="59"/>
        <v>0</v>
      </c>
      <c r="L470" s="9">
        <f t="shared" si="60"/>
        <v>15605.2</v>
      </c>
      <c r="M470" s="9">
        <f t="shared" si="61"/>
        <v>447904.0444444445</v>
      </c>
      <c r="N470" s="9">
        <f t="shared" si="62"/>
        <v>0</v>
      </c>
      <c r="O470" s="15">
        <f t="shared" si="63"/>
        <v>10512</v>
      </c>
    </row>
    <row r="471" spans="1:15" ht="12.75">
      <c r="A471" s="1">
        <v>36994</v>
      </c>
      <c r="C471" s="4">
        <v>33.8</v>
      </c>
      <c r="D471" s="4">
        <v>52.9</v>
      </c>
      <c r="F471" s="7">
        <v>195</v>
      </c>
      <c r="G471" s="6">
        <v>17013</v>
      </c>
      <c r="H471" s="9">
        <f t="shared" si="56"/>
        <v>0</v>
      </c>
      <c r="I471" s="9">
        <f t="shared" si="57"/>
        <v>6590.999999999999</v>
      </c>
      <c r="J471" s="9">
        <f t="shared" si="58"/>
        <v>899987.7</v>
      </c>
      <c r="K471" s="9">
        <f t="shared" si="59"/>
        <v>0</v>
      </c>
      <c r="L471" s="9">
        <f t="shared" si="60"/>
        <v>6544.199999999999</v>
      </c>
      <c r="M471" s="9">
        <f t="shared" si="61"/>
        <v>899350.1444444444</v>
      </c>
      <c r="N471" s="9">
        <f t="shared" si="62"/>
        <v>0</v>
      </c>
      <c r="O471" s="15">
        <f t="shared" si="63"/>
        <v>17208</v>
      </c>
    </row>
    <row r="472" spans="1:15" ht="12.75">
      <c r="A472" s="1">
        <v>36995</v>
      </c>
      <c r="C472" s="4">
        <v>98.3</v>
      </c>
      <c r="D472" s="4">
        <v>109.9</v>
      </c>
      <c r="F472" s="7">
        <v>190</v>
      </c>
      <c r="G472" s="6">
        <v>17300</v>
      </c>
      <c r="H472" s="9">
        <f t="shared" si="56"/>
        <v>0</v>
      </c>
      <c r="I472" s="9">
        <f t="shared" si="57"/>
        <v>18677</v>
      </c>
      <c r="J472" s="9">
        <f t="shared" si="58"/>
        <v>1901270</v>
      </c>
      <c r="K472" s="9">
        <f t="shared" si="59"/>
        <v>0</v>
      </c>
      <c r="L472" s="9">
        <f t="shared" si="60"/>
        <v>18630.2</v>
      </c>
      <c r="M472" s="9">
        <f t="shared" si="61"/>
        <v>1900632.4444444445</v>
      </c>
      <c r="N472" s="9">
        <f t="shared" si="62"/>
        <v>0</v>
      </c>
      <c r="O472" s="15">
        <f t="shared" si="63"/>
        <v>17490</v>
      </c>
    </row>
    <row r="473" spans="1:15" ht="12.75">
      <c r="A473" s="1">
        <v>36996</v>
      </c>
      <c r="C473" s="4">
        <v>85.2</v>
      </c>
      <c r="D473" s="4">
        <v>73.2</v>
      </c>
      <c r="F473" s="7">
        <v>291</v>
      </c>
      <c r="G473" s="6">
        <v>17584</v>
      </c>
      <c r="H473" s="9">
        <f t="shared" si="56"/>
        <v>0</v>
      </c>
      <c r="I473" s="9">
        <f t="shared" si="57"/>
        <v>24793.2</v>
      </c>
      <c r="J473" s="9">
        <f t="shared" si="58"/>
        <v>1287148.8</v>
      </c>
      <c r="K473" s="9">
        <f t="shared" si="59"/>
        <v>0</v>
      </c>
      <c r="L473" s="9">
        <f t="shared" si="60"/>
        <v>24746.4</v>
      </c>
      <c r="M473" s="9">
        <f t="shared" si="61"/>
        <v>1286511.2444444445</v>
      </c>
      <c r="N473" s="9">
        <f t="shared" si="62"/>
        <v>0</v>
      </c>
      <c r="O473" s="15">
        <f t="shared" si="63"/>
        <v>17875</v>
      </c>
    </row>
    <row r="474" spans="1:15" ht="12.75">
      <c r="A474" s="1">
        <v>36997</v>
      </c>
      <c r="C474" s="4">
        <v>124</v>
      </c>
      <c r="D474" s="4">
        <v>117.3</v>
      </c>
      <c r="F474" s="7">
        <v>855</v>
      </c>
      <c r="G474" s="6">
        <v>12041</v>
      </c>
      <c r="H474" s="9">
        <f t="shared" si="56"/>
        <v>0</v>
      </c>
      <c r="I474" s="9">
        <f t="shared" si="57"/>
        <v>106020</v>
      </c>
      <c r="J474" s="9">
        <f t="shared" si="58"/>
        <v>1412409.3</v>
      </c>
      <c r="K474" s="9">
        <f t="shared" si="59"/>
        <v>0</v>
      </c>
      <c r="L474" s="9">
        <f t="shared" si="60"/>
        <v>105973.2</v>
      </c>
      <c r="M474" s="9">
        <f t="shared" si="61"/>
        <v>1411771.7444444445</v>
      </c>
      <c r="N474" s="9">
        <f t="shared" si="62"/>
        <v>0</v>
      </c>
      <c r="O474" s="15">
        <f t="shared" si="63"/>
        <v>12896</v>
      </c>
    </row>
    <row r="475" spans="1:15" ht="12.75">
      <c r="A475" s="1">
        <v>36998</v>
      </c>
      <c r="C475" s="4">
        <v>110.5</v>
      </c>
      <c r="D475" s="4">
        <v>112.4</v>
      </c>
      <c r="F475" s="7">
        <v>1423</v>
      </c>
      <c r="G475" s="6">
        <v>9991</v>
      </c>
      <c r="H475" s="9">
        <f t="shared" si="56"/>
        <v>0</v>
      </c>
      <c r="I475" s="9">
        <f t="shared" si="57"/>
        <v>157241.5</v>
      </c>
      <c r="J475" s="9">
        <f t="shared" si="58"/>
        <v>1122988.4000000001</v>
      </c>
      <c r="K475" s="9">
        <f t="shared" si="59"/>
        <v>0</v>
      </c>
      <c r="L475" s="9">
        <f t="shared" si="60"/>
        <v>157194.7</v>
      </c>
      <c r="M475" s="9">
        <f t="shared" si="61"/>
        <v>1122350.8444444446</v>
      </c>
      <c r="N475" s="9">
        <f t="shared" si="62"/>
        <v>0</v>
      </c>
      <c r="O475" s="15">
        <f t="shared" si="63"/>
        <v>11414</v>
      </c>
    </row>
    <row r="476" spans="1:15" ht="12.75">
      <c r="A476" s="1">
        <v>36999</v>
      </c>
      <c r="C476" s="4">
        <v>115</v>
      </c>
      <c r="D476" s="4">
        <v>119.8</v>
      </c>
      <c r="F476" s="7">
        <v>995</v>
      </c>
      <c r="G476" s="6">
        <v>11812</v>
      </c>
      <c r="H476" s="9">
        <f t="shared" si="56"/>
        <v>0</v>
      </c>
      <c r="I476" s="9">
        <f t="shared" si="57"/>
        <v>114425</v>
      </c>
      <c r="J476" s="9">
        <f t="shared" si="58"/>
        <v>1415077.5999999999</v>
      </c>
      <c r="K476" s="9">
        <f t="shared" si="59"/>
        <v>0</v>
      </c>
      <c r="L476" s="9">
        <f t="shared" si="60"/>
        <v>114378.2</v>
      </c>
      <c r="M476" s="9">
        <f t="shared" si="61"/>
        <v>1414440.0444444444</v>
      </c>
      <c r="N476" s="9">
        <f t="shared" si="62"/>
        <v>0</v>
      </c>
      <c r="O476" s="15">
        <f t="shared" si="63"/>
        <v>12807</v>
      </c>
    </row>
    <row r="477" spans="1:15" ht="12.75">
      <c r="A477" s="1">
        <v>37000</v>
      </c>
      <c r="C477" s="4">
        <v>33.5</v>
      </c>
      <c r="D477" s="4">
        <v>46.8</v>
      </c>
      <c r="F477" s="7">
        <v>1641</v>
      </c>
      <c r="G477" s="6">
        <v>16589</v>
      </c>
      <c r="H477" s="9">
        <f t="shared" si="56"/>
        <v>0</v>
      </c>
      <c r="I477" s="9">
        <f t="shared" si="57"/>
        <v>54973.5</v>
      </c>
      <c r="J477" s="9">
        <f t="shared" si="58"/>
        <v>776365.2</v>
      </c>
      <c r="K477" s="9">
        <f t="shared" si="59"/>
        <v>0</v>
      </c>
      <c r="L477" s="9">
        <f t="shared" si="60"/>
        <v>54926.7</v>
      </c>
      <c r="M477" s="9">
        <f t="shared" si="61"/>
        <v>775727.6444444444</v>
      </c>
      <c r="N477" s="9">
        <f t="shared" si="62"/>
        <v>0</v>
      </c>
      <c r="O477" s="15">
        <f t="shared" si="63"/>
        <v>18230</v>
      </c>
    </row>
    <row r="478" spans="1:15" ht="12.75">
      <c r="A478" s="1">
        <v>37001</v>
      </c>
      <c r="C478" s="4">
        <v>62.2</v>
      </c>
      <c r="D478" s="4">
        <v>67.8</v>
      </c>
      <c r="F478" s="7">
        <v>595</v>
      </c>
      <c r="G478" s="6">
        <v>12875</v>
      </c>
      <c r="H478" s="9">
        <f t="shared" si="56"/>
        <v>0</v>
      </c>
      <c r="I478" s="9">
        <f t="shared" si="57"/>
        <v>37009</v>
      </c>
      <c r="J478" s="9">
        <f t="shared" si="58"/>
        <v>872925</v>
      </c>
      <c r="K478" s="9">
        <f t="shared" si="59"/>
        <v>0</v>
      </c>
      <c r="L478" s="9">
        <f t="shared" si="60"/>
        <v>36962.2</v>
      </c>
      <c r="M478" s="9">
        <f t="shared" si="61"/>
        <v>872287.4444444445</v>
      </c>
      <c r="N478" s="9">
        <f t="shared" si="62"/>
        <v>0</v>
      </c>
      <c r="O478" s="15">
        <f t="shared" si="63"/>
        <v>13470</v>
      </c>
    </row>
    <row r="479" spans="1:15" ht="12.75">
      <c r="A479" s="1">
        <v>37002</v>
      </c>
      <c r="C479" s="4">
        <v>39.6</v>
      </c>
      <c r="D479" s="4">
        <v>38.1</v>
      </c>
      <c r="F479" s="7">
        <v>605</v>
      </c>
      <c r="G479" s="6">
        <v>10068</v>
      </c>
      <c r="H479" s="9">
        <f t="shared" si="56"/>
        <v>0</v>
      </c>
      <c r="I479" s="9">
        <f t="shared" si="57"/>
        <v>23958</v>
      </c>
      <c r="J479" s="9">
        <f t="shared" si="58"/>
        <v>383590.8</v>
      </c>
      <c r="K479" s="9">
        <f t="shared" si="59"/>
        <v>0</v>
      </c>
      <c r="L479" s="9">
        <f t="shared" si="60"/>
        <v>23911.2</v>
      </c>
      <c r="M479" s="9">
        <f t="shared" si="61"/>
        <v>382953.2444444444</v>
      </c>
      <c r="N479" s="9">
        <f t="shared" si="62"/>
        <v>0</v>
      </c>
      <c r="O479" s="15">
        <f t="shared" si="63"/>
        <v>10673</v>
      </c>
    </row>
    <row r="480" spans="1:15" ht="12.75">
      <c r="A480" s="1">
        <v>37003</v>
      </c>
      <c r="C480" s="4">
        <v>74.6</v>
      </c>
      <c r="D480" s="4">
        <v>83.2</v>
      </c>
      <c r="F480" s="7">
        <v>1691</v>
      </c>
      <c r="G480" s="6">
        <v>9892</v>
      </c>
      <c r="H480" s="9">
        <f t="shared" si="56"/>
        <v>0</v>
      </c>
      <c r="I480" s="9">
        <f t="shared" si="57"/>
        <v>126148.59999999999</v>
      </c>
      <c r="J480" s="9">
        <f t="shared" si="58"/>
        <v>823014.4</v>
      </c>
      <c r="K480" s="9">
        <f t="shared" si="59"/>
        <v>0</v>
      </c>
      <c r="L480" s="9">
        <f t="shared" si="60"/>
        <v>126101.79999999999</v>
      </c>
      <c r="M480" s="9">
        <f t="shared" si="61"/>
        <v>822376.8444444445</v>
      </c>
      <c r="N480" s="9">
        <f t="shared" si="62"/>
        <v>0</v>
      </c>
      <c r="O480" s="15">
        <f t="shared" si="63"/>
        <v>11583</v>
      </c>
    </row>
    <row r="481" spans="1:15" ht="12.75">
      <c r="A481" s="1">
        <v>37004</v>
      </c>
      <c r="C481" s="4">
        <v>53.5</v>
      </c>
      <c r="D481" s="4">
        <v>72</v>
      </c>
      <c r="F481" s="7">
        <v>932</v>
      </c>
      <c r="G481" s="6">
        <v>13753</v>
      </c>
      <c r="H481" s="9">
        <f t="shared" si="56"/>
        <v>0</v>
      </c>
      <c r="I481" s="9">
        <f t="shared" si="57"/>
        <v>49862</v>
      </c>
      <c r="J481" s="9">
        <f t="shared" si="58"/>
        <v>990216</v>
      </c>
      <c r="K481" s="9">
        <f t="shared" si="59"/>
        <v>0</v>
      </c>
      <c r="L481" s="9">
        <f t="shared" si="60"/>
        <v>49815.2</v>
      </c>
      <c r="M481" s="9">
        <f t="shared" si="61"/>
        <v>989578.4444444445</v>
      </c>
      <c r="N481" s="9">
        <f t="shared" si="62"/>
        <v>0</v>
      </c>
      <c r="O481" s="15">
        <f t="shared" si="63"/>
        <v>14685</v>
      </c>
    </row>
    <row r="482" spans="1:15" ht="12.75">
      <c r="A482" s="1">
        <v>37005</v>
      </c>
      <c r="C482" s="4">
        <v>96.6</v>
      </c>
      <c r="D482" s="4">
        <v>112</v>
      </c>
      <c r="F482" s="7">
        <v>1557</v>
      </c>
      <c r="G482" s="6">
        <v>16706</v>
      </c>
      <c r="H482" s="9">
        <f t="shared" si="56"/>
        <v>0</v>
      </c>
      <c r="I482" s="9">
        <f t="shared" si="57"/>
        <v>150406.19999999998</v>
      </c>
      <c r="J482" s="9">
        <f t="shared" si="58"/>
        <v>1871072</v>
      </c>
      <c r="K482" s="9">
        <f t="shared" si="59"/>
        <v>0</v>
      </c>
      <c r="L482" s="9">
        <f t="shared" si="60"/>
        <v>150359.4</v>
      </c>
      <c r="M482" s="9">
        <f t="shared" si="61"/>
        <v>1870434.4444444445</v>
      </c>
      <c r="N482" s="9">
        <f t="shared" si="62"/>
        <v>0</v>
      </c>
      <c r="O482" s="15">
        <f t="shared" si="63"/>
        <v>18263</v>
      </c>
    </row>
    <row r="483" spans="1:15" ht="12.75">
      <c r="A483" s="1">
        <v>37006</v>
      </c>
      <c r="C483" s="4">
        <v>69.6</v>
      </c>
      <c r="D483" s="4">
        <v>96.1</v>
      </c>
      <c r="F483" s="7">
        <v>510</v>
      </c>
      <c r="G483" s="6">
        <v>16770</v>
      </c>
      <c r="H483" s="9">
        <f t="shared" si="56"/>
        <v>0</v>
      </c>
      <c r="I483" s="9">
        <f t="shared" si="57"/>
        <v>35496</v>
      </c>
      <c r="J483" s="9">
        <f t="shared" si="58"/>
        <v>1611597</v>
      </c>
      <c r="K483" s="9">
        <f t="shared" si="59"/>
        <v>0</v>
      </c>
      <c r="L483" s="9">
        <f t="shared" si="60"/>
        <v>35449.2</v>
      </c>
      <c r="M483" s="9">
        <f t="shared" si="61"/>
        <v>1610959.4444444445</v>
      </c>
      <c r="N483" s="9">
        <f t="shared" si="62"/>
        <v>0</v>
      </c>
      <c r="O483" s="15">
        <f t="shared" si="63"/>
        <v>17280</v>
      </c>
    </row>
    <row r="484" spans="1:15" ht="12.75">
      <c r="A484" s="1">
        <v>37007</v>
      </c>
      <c r="C484" s="4">
        <v>56.2</v>
      </c>
      <c r="D484" s="4">
        <v>78.5</v>
      </c>
      <c r="F484" s="7">
        <v>925</v>
      </c>
      <c r="G484" s="6">
        <v>15372</v>
      </c>
      <c r="H484" s="9">
        <f t="shared" si="56"/>
        <v>0</v>
      </c>
      <c r="I484" s="9">
        <f t="shared" si="57"/>
        <v>51985</v>
      </c>
      <c r="J484" s="9">
        <f t="shared" si="58"/>
        <v>1206702</v>
      </c>
      <c r="K484" s="9">
        <f t="shared" si="59"/>
        <v>0</v>
      </c>
      <c r="L484" s="9">
        <f t="shared" si="60"/>
        <v>51938.2</v>
      </c>
      <c r="M484" s="9">
        <f t="shared" si="61"/>
        <v>1206064.4444444445</v>
      </c>
      <c r="N484" s="9">
        <f t="shared" si="62"/>
        <v>0</v>
      </c>
      <c r="O484" s="15">
        <f t="shared" si="63"/>
        <v>16297</v>
      </c>
    </row>
    <row r="485" spans="1:15" ht="12.75">
      <c r="A485" s="1">
        <v>37008</v>
      </c>
      <c r="C485" s="4">
        <v>18.8</v>
      </c>
      <c r="D485" s="4">
        <v>32.2</v>
      </c>
      <c r="F485" s="7">
        <v>1089</v>
      </c>
      <c r="G485" s="6">
        <v>12892</v>
      </c>
      <c r="H485" s="9">
        <f t="shared" si="56"/>
        <v>0</v>
      </c>
      <c r="I485" s="9">
        <f t="shared" si="57"/>
        <v>20473.2</v>
      </c>
      <c r="J485" s="9">
        <f t="shared" si="58"/>
        <v>415122.4</v>
      </c>
      <c r="K485" s="9">
        <f t="shared" si="59"/>
        <v>0</v>
      </c>
      <c r="L485" s="9">
        <f t="shared" si="60"/>
        <v>20426.4</v>
      </c>
      <c r="M485" s="9">
        <f t="shared" si="61"/>
        <v>414484.84444444446</v>
      </c>
      <c r="N485" s="9">
        <f t="shared" si="62"/>
        <v>0</v>
      </c>
      <c r="O485" s="15">
        <f t="shared" si="63"/>
        <v>13981</v>
      </c>
    </row>
    <row r="486" spans="1:15" ht="12.75">
      <c r="A486" s="1">
        <v>37009</v>
      </c>
      <c r="C486" s="4">
        <v>79.6</v>
      </c>
      <c r="D486" s="4">
        <v>75.3</v>
      </c>
      <c r="F486" s="7">
        <v>1307</v>
      </c>
      <c r="G486" s="6">
        <v>14646</v>
      </c>
      <c r="H486" s="9">
        <f t="shared" si="56"/>
        <v>0</v>
      </c>
      <c r="I486" s="9">
        <f t="shared" si="57"/>
        <v>104037.2</v>
      </c>
      <c r="J486" s="9">
        <f t="shared" si="58"/>
        <v>1102843.8</v>
      </c>
      <c r="K486" s="9">
        <f t="shared" si="59"/>
        <v>0</v>
      </c>
      <c r="L486" s="9">
        <f t="shared" si="60"/>
        <v>103990.4</v>
      </c>
      <c r="M486" s="9">
        <f t="shared" si="61"/>
        <v>1102206.2444444445</v>
      </c>
      <c r="N486" s="9">
        <f t="shared" si="62"/>
        <v>0</v>
      </c>
      <c r="O486" s="15">
        <f t="shared" si="63"/>
        <v>15953</v>
      </c>
    </row>
    <row r="487" spans="1:15" ht="12.75">
      <c r="A487" s="1">
        <v>37010</v>
      </c>
      <c r="C487" s="4">
        <v>102.6</v>
      </c>
      <c r="D487" s="4">
        <v>90.8</v>
      </c>
      <c r="F487" s="7">
        <v>1112</v>
      </c>
      <c r="G487" s="6">
        <v>15926</v>
      </c>
      <c r="H487" s="9">
        <f t="shared" si="56"/>
        <v>0</v>
      </c>
      <c r="I487" s="9">
        <f t="shared" si="57"/>
        <v>114091.2</v>
      </c>
      <c r="J487" s="9">
        <f t="shared" si="58"/>
        <v>1446080.8</v>
      </c>
      <c r="K487" s="9">
        <f t="shared" si="59"/>
        <v>0</v>
      </c>
      <c r="L487" s="9">
        <f t="shared" si="60"/>
        <v>114044.4</v>
      </c>
      <c r="M487" s="9">
        <f t="shared" si="61"/>
        <v>1445443.2444444445</v>
      </c>
      <c r="N487" s="9">
        <f t="shared" si="62"/>
        <v>0</v>
      </c>
      <c r="O487" s="15">
        <f t="shared" si="63"/>
        <v>17038</v>
      </c>
    </row>
    <row r="488" spans="1:15" ht="12.75">
      <c r="A488" s="1">
        <v>37011</v>
      </c>
      <c r="C488" s="4">
        <v>43.7</v>
      </c>
      <c r="D488" s="4">
        <v>28.2</v>
      </c>
      <c r="F488" s="7">
        <v>1362</v>
      </c>
      <c r="G488" s="6">
        <v>9598</v>
      </c>
      <c r="H488" s="9">
        <f t="shared" si="56"/>
        <v>0</v>
      </c>
      <c r="I488" s="9">
        <f t="shared" si="57"/>
        <v>59519.4</v>
      </c>
      <c r="J488" s="9">
        <f t="shared" si="58"/>
        <v>270663.6</v>
      </c>
      <c r="K488" s="9">
        <f t="shared" si="59"/>
        <v>0</v>
      </c>
      <c r="L488" s="9">
        <f t="shared" si="60"/>
        <v>59472.6</v>
      </c>
      <c r="M488" s="9">
        <f t="shared" si="61"/>
        <v>270026.0444444444</v>
      </c>
      <c r="N488" s="9">
        <f t="shared" si="62"/>
        <v>0</v>
      </c>
      <c r="O488" s="15">
        <f t="shared" si="63"/>
        <v>10960</v>
      </c>
    </row>
    <row r="489" spans="1:15" ht="12.75">
      <c r="A489" s="1">
        <v>37012</v>
      </c>
      <c r="C489" s="4">
        <v>27</v>
      </c>
      <c r="D489" s="4">
        <v>19.7</v>
      </c>
      <c r="F489" s="7">
        <v>697</v>
      </c>
      <c r="G489" s="6">
        <v>14688</v>
      </c>
      <c r="H489" s="9">
        <f t="shared" si="56"/>
        <v>0</v>
      </c>
      <c r="I489" s="9">
        <f t="shared" si="57"/>
        <v>18819</v>
      </c>
      <c r="J489" s="9">
        <f t="shared" si="58"/>
        <v>289353.6</v>
      </c>
      <c r="K489" s="9">
        <f t="shared" si="59"/>
        <v>0</v>
      </c>
      <c r="L489" s="9">
        <f t="shared" si="60"/>
        <v>18772.2</v>
      </c>
      <c r="M489" s="9">
        <f t="shared" si="61"/>
        <v>288716.0444444444</v>
      </c>
      <c r="N489" s="9">
        <f t="shared" si="62"/>
        <v>0</v>
      </c>
      <c r="O489" s="15">
        <f t="shared" si="63"/>
        <v>15385</v>
      </c>
    </row>
    <row r="490" spans="1:15" ht="12.75">
      <c r="A490" s="1">
        <v>37013</v>
      </c>
      <c r="C490" s="4">
        <v>49.1</v>
      </c>
      <c r="D490" s="4">
        <v>95.4</v>
      </c>
      <c r="F490" s="7">
        <v>1389</v>
      </c>
      <c r="G490" s="6">
        <v>19170</v>
      </c>
      <c r="H490" s="9">
        <f t="shared" si="56"/>
        <v>0</v>
      </c>
      <c r="I490" s="9">
        <f t="shared" si="57"/>
        <v>68199.90000000001</v>
      </c>
      <c r="J490" s="9">
        <f t="shared" si="58"/>
        <v>1828818</v>
      </c>
      <c r="K490" s="9">
        <f t="shared" si="59"/>
        <v>0</v>
      </c>
      <c r="L490" s="9">
        <f t="shared" si="60"/>
        <v>68153.1</v>
      </c>
      <c r="M490" s="9">
        <f t="shared" si="61"/>
        <v>1828180.4444444445</v>
      </c>
      <c r="N490" s="9">
        <f t="shared" si="62"/>
        <v>0</v>
      </c>
      <c r="O490" s="15">
        <f t="shared" si="63"/>
        <v>20559</v>
      </c>
    </row>
    <row r="491" spans="1:15" ht="12.75">
      <c r="A491" s="1">
        <v>37014</v>
      </c>
      <c r="C491" s="4">
        <v>55.7</v>
      </c>
      <c r="D491" s="4">
        <v>83</v>
      </c>
      <c r="F491" s="7">
        <v>1251</v>
      </c>
      <c r="G491" s="6">
        <v>17806</v>
      </c>
      <c r="H491" s="9">
        <f t="shared" si="56"/>
        <v>0</v>
      </c>
      <c r="I491" s="9">
        <f t="shared" si="57"/>
        <v>69680.7</v>
      </c>
      <c r="J491" s="9">
        <f t="shared" si="58"/>
        <v>1477898</v>
      </c>
      <c r="K491" s="9">
        <f t="shared" si="59"/>
        <v>0</v>
      </c>
      <c r="L491" s="9">
        <f t="shared" si="60"/>
        <v>69633.9</v>
      </c>
      <c r="M491" s="9">
        <f t="shared" si="61"/>
        <v>1477260.4444444445</v>
      </c>
      <c r="N491" s="9">
        <f t="shared" si="62"/>
        <v>0</v>
      </c>
      <c r="O491" s="15">
        <f t="shared" si="63"/>
        <v>19057</v>
      </c>
    </row>
    <row r="492" spans="1:15" ht="12.75">
      <c r="A492" s="1">
        <v>37015</v>
      </c>
      <c r="C492" s="4">
        <v>85.4</v>
      </c>
      <c r="D492" s="4">
        <v>99.1</v>
      </c>
      <c r="F492" s="7">
        <v>608</v>
      </c>
      <c r="G492" s="6">
        <v>10957</v>
      </c>
      <c r="H492" s="9">
        <f t="shared" si="56"/>
        <v>0</v>
      </c>
      <c r="I492" s="9">
        <f t="shared" si="57"/>
        <v>51923.200000000004</v>
      </c>
      <c r="J492" s="9">
        <f t="shared" si="58"/>
        <v>1085838.7</v>
      </c>
      <c r="K492" s="9">
        <f t="shared" si="59"/>
        <v>0</v>
      </c>
      <c r="L492" s="9">
        <f t="shared" si="60"/>
        <v>51876.4</v>
      </c>
      <c r="M492" s="9">
        <f t="shared" si="61"/>
        <v>1085201.1444444444</v>
      </c>
      <c r="N492" s="9">
        <f t="shared" si="62"/>
        <v>0</v>
      </c>
      <c r="O492" s="15">
        <f t="shared" si="63"/>
        <v>11565</v>
      </c>
    </row>
    <row r="493" spans="1:15" ht="12.75">
      <c r="A493" s="1">
        <v>37016</v>
      </c>
      <c r="C493" s="4">
        <v>11.9</v>
      </c>
      <c r="D493" s="4">
        <v>16.7</v>
      </c>
      <c r="F493" s="7">
        <v>1113</v>
      </c>
      <c r="G493" s="6">
        <v>8340</v>
      </c>
      <c r="H493" s="9">
        <f t="shared" si="56"/>
        <v>0</v>
      </c>
      <c r="I493" s="9">
        <f t="shared" si="57"/>
        <v>13244.7</v>
      </c>
      <c r="J493" s="9">
        <f t="shared" si="58"/>
        <v>139278</v>
      </c>
      <c r="K493" s="9">
        <f t="shared" si="59"/>
        <v>0</v>
      </c>
      <c r="L493" s="9">
        <f t="shared" si="60"/>
        <v>13197.900000000001</v>
      </c>
      <c r="M493" s="9">
        <f t="shared" si="61"/>
        <v>138640.44444444444</v>
      </c>
      <c r="N493" s="9">
        <f t="shared" si="62"/>
        <v>0</v>
      </c>
      <c r="O493" s="15">
        <f t="shared" si="63"/>
        <v>9453</v>
      </c>
    </row>
    <row r="494" spans="1:15" ht="12.75">
      <c r="A494" s="1">
        <v>37017</v>
      </c>
      <c r="C494" s="4">
        <v>138</v>
      </c>
      <c r="D494" s="4">
        <v>142.2</v>
      </c>
      <c r="F494" s="7">
        <v>1864</v>
      </c>
      <c r="G494" s="6">
        <v>17198</v>
      </c>
      <c r="H494" s="9">
        <f t="shared" si="56"/>
        <v>0</v>
      </c>
      <c r="I494" s="9">
        <f t="shared" si="57"/>
        <v>257232</v>
      </c>
      <c r="J494" s="9">
        <f t="shared" si="58"/>
        <v>2445555.5999999996</v>
      </c>
      <c r="K494" s="9">
        <f t="shared" si="59"/>
        <v>0</v>
      </c>
      <c r="L494" s="9">
        <f t="shared" si="60"/>
        <v>257185.2</v>
      </c>
      <c r="M494" s="9">
        <f t="shared" si="61"/>
        <v>2444918.044444444</v>
      </c>
      <c r="N494" s="9">
        <f t="shared" si="62"/>
        <v>0</v>
      </c>
      <c r="O494" s="15">
        <f t="shared" si="63"/>
        <v>19062</v>
      </c>
    </row>
    <row r="495" spans="1:15" ht="12.75">
      <c r="A495" s="1">
        <v>37018</v>
      </c>
      <c r="C495" s="4">
        <v>98.7</v>
      </c>
      <c r="D495" s="4">
        <v>102.1</v>
      </c>
      <c r="F495" s="7">
        <v>1788</v>
      </c>
      <c r="G495" s="6">
        <v>22259</v>
      </c>
      <c r="H495" s="9">
        <f t="shared" si="56"/>
        <v>0</v>
      </c>
      <c r="I495" s="9">
        <f t="shared" si="57"/>
        <v>176475.6</v>
      </c>
      <c r="J495" s="9">
        <f t="shared" si="58"/>
        <v>2272643.9</v>
      </c>
      <c r="K495" s="9">
        <f t="shared" si="59"/>
        <v>0</v>
      </c>
      <c r="L495" s="9">
        <f t="shared" si="60"/>
        <v>176428.80000000002</v>
      </c>
      <c r="M495" s="9">
        <f t="shared" si="61"/>
        <v>2272006.3444444444</v>
      </c>
      <c r="N495" s="9">
        <f t="shared" si="62"/>
        <v>0</v>
      </c>
      <c r="O495" s="15">
        <f t="shared" si="63"/>
        <v>24047</v>
      </c>
    </row>
    <row r="496" spans="1:15" ht="12.75">
      <c r="A496" s="1">
        <v>37019</v>
      </c>
      <c r="C496" s="4">
        <v>122.6</v>
      </c>
      <c r="D496" s="4">
        <v>124.7</v>
      </c>
      <c r="F496" s="7">
        <v>1389</v>
      </c>
      <c r="G496" s="6">
        <v>17393</v>
      </c>
      <c r="H496" s="9">
        <f t="shared" si="56"/>
        <v>0</v>
      </c>
      <c r="I496" s="9">
        <f t="shared" si="57"/>
        <v>170291.4</v>
      </c>
      <c r="J496" s="9">
        <f t="shared" si="58"/>
        <v>2168907.1</v>
      </c>
      <c r="K496" s="9">
        <f t="shared" si="59"/>
        <v>0</v>
      </c>
      <c r="L496" s="9">
        <f t="shared" si="60"/>
        <v>170244.6</v>
      </c>
      <c r="M496" s="9">
        <f t="shared" si="61"/>
        <v>2168269.5444444446</v>
      </c>
      <c r="N496" s="9">
        <f t="shared" si="62"/>
        <v>0</v>
      </c>
      <c r="O496" s="15">
        <f t="shared" si="63"/>
        <v>18782</v>
      </c>
    </row>
    <row r="497" spans="1:15" ht="12.75">
      <c r="A497" s="1">
        <v>37020</v>
      </c>
      <c r="C497" s="4">
        <v>124.9</v>
      </c>
      <c r="D497" s="4">
        <v>128.5</v>
      </c>
      <c r="F497" s="7">
        <v>1289</v>
      </c>
      <c r="G497" s="6">
        <v>16939</v>
      </c>
      <c r="H497" s="9">
        <f t="shared" si="56"/>
        <v>0</v>
      </c>
      <c r="I497" s="9">
        <f t="shared" si="57"/>
        <v>160996.1</v>
      </c>
      <c r="J497" s="9">
        <f t="shared" si="58"/>
        <v>2176661.5</v>
      </c>
      <c r="K497" s="9">
        <f t="shared" si="59"/>
        <v>0</v>
      </c>
      <c r="L497" s="9">
        <f t="shared" si="60"/>
        <v>160949.30000000002</v>
      </c>
      <c r="M497" s="9">
        <f t="shared" si="61"/>
        <v>2176023.9444444445</v>
      </c>
      <c r="N497" s="9">
        <f t="shared" si="62"/>
        <v>0</v>
      </c>
      <c r="O497" s="15">
        <f t="shared" si="63"/>
        <v>18228</v>
      </c>
    </row>
    <row r="498" spans="1:15" ht="12.75">
      <c r="A498" s="1">
        <v>37021</v>
      </c>
      <c r="C498" s="4">
        <v>64.3</v>
      </c>
      <c r="D498" s="4">
        <v>78.2</v>
      </c>
      <c r="F498" s="7">
        <v>997</v>
      </c>
      <c r="G498" s="6">
        <v>10614</v>
      </c>
      <c r="H498" s="9">
        <f t="shared" si="56"/>
        <v>0</v>
      </c>
      <c r="I498" s="9">
        <f t="shared" si="57"/>
        <v>64107.1</v>
      </c>
      <c r="J498" s="9">
        <f t="shared" si="58"/>
        <v>830014.8</v>
      </c>
      <c r="K498" s="9">
        <f t="shared" si="59"/>
        <v>0</v>
      </c>
      <c r="L498" s="9">
        <f t="shared" si="60"/>
        <v>64060.299999999996</v>
      </c>
      <c r="M498" s="9">
        <f t="shared" si="61"/>
        <v>829377.2444444445</v>
      </c>
      <c r="N498" s="9">
        <f t="shared" si="62"/>
        <v>0</v>
      </c>
      <c r="O498" s="15">
        <f t="shared" si="63"/>
        <v>11611</v>
      </c>
    </row>
    <row r="499" spans="1:15" ht="12.75">
      <c r="A499" s="1">
        <v>37022</v>
      </c>
      <c r="C499" s="4">
        <v>52.8</v>
      </c>
      <c r="D499" s="4">
        <v>89.8</v>
      </c>
      <c r="F499" s="7">
        <v>1015</v>
      </c>
      <c r="G499" s="6">
        <v>10356</v>
      </c>
      <c r="H499" s="9">
        <f t="shared" si="56"/>
        <v>0</v>
      </c>
      <c r="I499" s="9">
        <f t="shared" si="57"/>
        <v>53592</v>
      </c>
      <c r="J499" s="9">
        <f t="shared" si="58"/>
        <v>929968.7999999999</v>
      </c>
      <c r="K499" s="9">
        <f t="shared" si="59"/>
        <v>0</v>
      </c>
      <c r="L499" s="9">
        <f t="shared" si="60"/>
        <v>53545.2</v>
      </c>
      <c r="M499" s="9">
        <f t="shared" si="61"/>
        <v>929331.2444444444</v>
      </c>
      <c r="N499" s="9">
        <f t="shared" si="62"/>
        <v>0</v>
      </c>
      <c r="O499" s="15">
        <f t="shared" si="63"/>
        <v>11371</v>
      </c>
    </row>
    <row r="500" spans="1:15" ht="12.75">
      <c r="A500" s="1">
        <v>37023</v>
      </c>
      <c r="C500" s="4">
        <v>10.5</v>
      </c>
      <c r="D500" s="4">
        <v>37.7</v>
      </c>
      <c r="F500" s="7">
        <v>153</v>
      </c>
      <c r="G500" s="6">
        <v>13671</v>
      </c>
      <c r="H500" s="9">
        <f t="shared" si="56"/>
        <v>0</v>
      </c>
      <c r="I500" s="9">
        <f t="shared" si="57"/>
        <v>1606.5</v>
      </c>
      <c r="J500" s="9">
        <f t="shared" si="58"/>
        <v>515396.7</v>
      </c>
      <c r="K500" s="9">
        <f t="shared" si="59"/>
        <v>0</v>
      </c>
      <c r="L500" s="9">
        <f t="shared" si="60"/>
        <v>1559.7</v>
      </c>
      <c r="M500" s="9">
        <f t="shared" si="61"/>
        <v>514759.14444444445</v>
      </c>
      <c r="N500" s="9">
        <f t="shared" si="62"/>
        <v>0</v>
      </c>
      <c r="O500" s="15">
        <f t="shared" si="63"/>
        <v>13824</v>
      </c>
    </row>
    <row r="501" spans="1:15" ht="12.75">
      <c r="A501" s="1">
        <v>37024</v>
      </c>
      <c r="C501" s="4">
        <v>28.4</v>
      </c>
      <c r="D501" s="4">
        <v>29.2</v>
      </c>
      <c r="F501" s="7">
        <v>1084</v>
      </c>
      <c r="G501" s="6">
        <v>12759</v>
      </c>
      <c r="H501" s="9">
        <f t="shared" si="56"/>
        <v>0</v>
      </c>
      <c r="I501" s="9">
        <f t="shared" si="57"/>
        <v>30785.6</v>
      </c>
      <c r="J501" s="9">
        <f t="shared" si="58"/>
        <v>372562.8</v>
      </c>
      <c r="K501" s="9">
        <f t="shared" si="59"/>
        <v>0</v>
      </c>
      <c r="L501" s="9">
        <f t="shared" si="60"/>
        <v>30738.8</v>
      </c>
      <c r="M501" s="9">
        <f t="shared" si="61"/>
        <v>371925.2444444444</v>
      </c>
      <c r="N501" s="9">
        <f t="shared" si="62"/>
        <v>0</v>
      </c>
      <c r="O501" s="15">
        <f t="shared" si="63"/>
        <v>13843</v>
      </c>
    </row>
    <row r="502" spans="1:15" ht="12.75">
      <c r="A502" s="1">
        <v>37025</v>
      </c>
      <c r="C502" s="4">
        <v>67.3</v>
      </c>
      <c r="D502" s="4">
        <v>70.7</v>
      </c>
      <c r="F502" s="7">
        <v>708</v>
      </c>
      <c r="G502" s="6">
        <v>16104</v>
      </c>
      <c r="H502" s="9">
        <f t="shared" si="56"/>
        <v>0</v>
      </c>
      <c r="I502" s="9">
        <f t="shared" si="57"/>
        <v>47648.4</v>
      </c>
      <c r="J502" s="9">
        <f t="shared" si="58"/>
        <v>1138552.8</v>
      </c>
      <c r="K502" s="9">
        <f t="shared" si="59"/>
        <v>0</v>
      </c>
      <c r="L502" s="9">
        <f t="shared" si="60"/>
        <v>47601.6</v>
      </c>
      <c r="M502" s="9">
        <f t="shared" si="61"/>
        <v>1137915.2444444445</v>
      </c>
      <c r="N502" s="9">
        <f t="shared" si="62"/>
        <v>0</v>
      </c>
      <c r="O502" s="15">
        <f t="shared" si="63"/>
        <v>16812</v>
      </c>
    </row>
    <row r="503" spans="1:15" ht="12.75">
      <c r="A503" s="1">
        <v>37026</v>
      </c>
      <c r="C503" s="4">
        <v>50.5</v>
      </c>
      <c r="D503" s="4">
        <v>60.2</v>
      </c>
      <c r="F503" s="7">
        <v>706</v>
      </c>
      <c r="G503" s="6">
        <v>11527</v>
      </c>
      <c r="H503" s="9">
        <f t="shared" si="56"/>
        <v>0</v>
      </c>
      <c r="I503" s="9">
        <f t="shared" si="57"/>
        <v>35653</v>
      </c>
      <c r="J503" s="9">
        <f t="shared" si="58"/>
        <v>693925.4</v>
      </c>
      <c r="K503" s="9">
        <f t="shared" si="59"/>
        <v>0</v>
      </c>
      <c r="L503" s="9">
        <f t="shared" si="60"/>
        <v>35606.2</v>
      </c>
      <c r="M503" s="9">
        <f t="shared" si="61"/>
        <v>693287.8444444445</v>
      </c>
      <c r="N503" s="9">
        <f t="shared" si="62"/>
        <v>0</v>
      </c>
      <c r="O503" s="15">
        <f t="shared" si="63"/>
        <v>12233</v>
      </c>
    </row>
    <row r="504" spans="1:15" ht="12.75">
      <c r="A504" s="1">
        <v>37027</v>
      </c>
      <c r="C504" s="4">
        <v>38.2</v>
      </c>
      <c r="D504" s="4">
        <v>59.7</v>
      </c>
      <c r="F504" s="7">
        <v>389</v>
      </c>
      <c r="G504" s="6">
        <v>10840</v>
      </c>
      <c r="H504" s="9">
        <f t="shared" si="56"/>
        <v>0</v>
      </c>
      <c r="I504" s="9">
        <f t="shared" si="57"/>
        <v>14859.800000000001</v>
      </c>
      <c r="J504" s="9">
        <f t="shared" si="58"/>
        <v>647148</v>
      </c>
      <c r="K504" s="9">
        <f t="shared" si="59"/>
        <v>0</v>
      </c>
      <c r="L504" s="9">
        <f t="shared" si="60"/>
        <v>14813.000000000002</v>
      </c>
      <c r="M504" s="9">
        <f t="shared" si="61"/>
        <v>646510.4444444445</v>
      </c>
      <c r="N504" s="9">
        <f t="shared" si="62"/>
        <v>0</v>
      </c>
      <c r="O504" s="15">
        <f t="shared" si="63"/>
        <v>11229</v>
      </c>
    </row>
    <row r="505" spans="1:15" ht="12.75">
      <c r="A505" s="1">
        <v>37028</v>
      </c>
      <c r="C505" s="4">
        <v>132.5</v>
      </c>
      <c r="D505" s="4">
        <v>103.6</v>
      </c>
      <c r="F505" s="7">
        <v>263</v>
      </c>
      <c r="G505" s="6">
        <v>11927</v>
      </c>
      <c r="H505" s="9">
        <f t="shared" si="56"/>
        <v>0</v>
      </c>
      <c r="I505" s="9">
        <f t="shared" si="57"/>
        <v>34847.5</v>
      </c>
      <c r="J505" s="9">
        <f t="shared" si="58"/>
        <v>1235637.2</v>
      </c>
      <c r="K505" s="9">
        <f t="shared" si="59"/>
        <v>0</v>
      </c>
      <c r="L505" s="9">
        <f t="shared" si="60"/>
        <v>34800.7</v>
      </c>
      <c r="M505" s="9">
        <f t="shared" si="61"/>
        <v>1234999.6444444444</v>
      </c>
      <c r="N505" s="9">
        <f t="shared" si="62"/>
        <v>0</v>
      </c>
      <c r="O505" s="15">
        <f t="shared" si="63"/>
        <v>12190</v>
      </c>
    </row>
    <row r="506" spans="1:15" ht="12.75">
      <c r="A506" s="1">
        <v>37029</v>
      </c>
      <c r="C506" s="4">
        <v>90.2</v>
      </c>
      <c r="D506" s="4">
        <v>92</v>
      </c>
      <c r="F506" s="7">
        <v>611</v>
      </c>
      <c r="G506" s="6">
        <v>9378</v>
      </c>
      <c r="H506" s="9">
        <f t="shared" si="56"/>
        <v>0</v>
      </c>
      <c r="I506" s="9">
        <f t="shared" si="57"/>
        <v>55112.200000000004</v>
      </c>
      <c r="J506" s="9">
        <f t="shared" si="58"/>
        <v>862776</v>
      </c>
      <c r="K506" s="9">
        <f t="shared" si="59"/>
        <v>0</v>
      </c>
      <c r="L506" s="9">
        <f t="shared" si="60"/>
        <v>55065.4</v>
      </c>
      <c r="M506" s="9">
        <f t="shared" si="61"/>
        <v>862138.4444444445</v>
      </c>
      <c r="N506" s="9">
        <f t="shared" si="62"/>
        <v>0</v>
      </c>
      <c r="O506" s="15">
        <f t="shared" si="63"/>
        <v>9989</v>
      </c>
    </row>
    <row r="507" spans="1:15" ht="12.75">
      <c r="A507" s="1">
        <v>37030</v>
      </c>
      <c r="C507" s="4">
        <v>112</v>
      </c>
      <c r="D507" s="4">
        <v>109.4</v>
      </c>
      <c r="F507" s="7">
        <v>715</v>
      </c>
      <c r="G507" s="6">
        <v>10319</v>
      </c>
      <c r="H507" s="9">
        <f t="shared" si="56"/>
        <v>0</v>
      </c>
      <c r="I507" s="9">
        <f t="shared" si="57"/>
        <v>80080</v>
      </c>
      <c r="J507" s="9">
        <f t="shared" si="58"/>
        <v>1128898.6</v>
      </c>
      <c r="K507" s="9">
        <f t="shared" si="59"/>
        <v>0</v>
      </c>
      <c r="L507" s="9">
        <f t="shared" si="60"/>
        <v>80033.2</v>
      </c>
      <c r="M507" s="9">
        <f t="shared" si="61"/>
        <v>1128261.0444444446</v>
      </c>
      <c r="N507" s="9">
        <f t="shared" si="62"/>
        <v>0</v>
      </c>
      <c r="O507" s="15">
        <f t="shared" si="63"/>
        <v>11034</v>
      </c>
    </row>
    <row r="508" spans="1:15" ht="12.75">
      <c r="A508" s="1">
        <v>37031</v>
      </c>
      <c r="C508" s="4">
        <v>97.6</v>
      </c>
      <c r="D508" s="4">
        <v>115.2</v>
      </c>
      <c r="F508" s="7">
        <v>595</v>
      </c>
      <c r="G508" s="6">
        <v>11072</v>
      </c>
      <c r="H508" s="9">
        <f t="shared" si="56"/>
        <v>0</v>
      </c>
      <c r="I508" s="9">
        <f t="shared" si="57"/>
        <v>58072</v>
      </c>
      <c r="J508" s="9">
        <f t="shared" si="58"/>
        <v>1275494.4000000001</v>
      </c>
      <c r="K508" s="9">
        <f t="shared" si="59"/>
        <v>0</v>
      </c>
      <c r="L508" s="9">
        <f t="shared" si="60"/>
        <v>58025.2</v>
      </c>
      <c r="M508" s="9">
        <f t="shared" si="61"/>
        <v>1274856.8444444446</v>
      </c>
      <c r="N508" s="9">
        <f t="shared" si="62"/>
        <v>0</v>
      </c>
      <c r="O508" s="15">
        <f t="shared" si="63"/>
        <v>11667</v>
      </c>
    </row>
    <row r="509" spans="1:15" ht="12.75">
      <c r="A509" s="1">
        <v>37032</v>
      </c>
      <c r="C509" s="4">
        <v>102.4</v>
      </c>
      <c r="D509" s="4">
        <v>99.2</v>
      </c>
      <c r="F509" s="7">
        <v>742</v>
      </c>
      <c r="G509" s="6">
        <v>12656</v>
      </c>
      <c r="H509" s="9">
        <f t="shared" si="56"/>
        <v>0</v>
      </c>
      <c r="I509" s="9">
        <f t="shared" si="57"/>
        <v>75980.8</v>
      </c>
      <c r="J509" s="9">
        <f t="shared" si="58"/>
        <v>1255475.2</v>
      </c>
      <c r="K509" s="9">
        <f t="shared" si="59"/>
        <v>0</v>
      </c>
      <c r="L509" s="9">
        <f t="shared" si="60"/>
        <v>75934</v>
      </c>
      <c r="M509" s="9">
        <f t="shared" si="61"/>
        <v>1254837.6444444444</v>
      </c>
      <c r="N509" s="9">
        <f t="shared" si="62"/>
        <v>0</v>
      </c>
      <c r="O509" s="15">
        <f t="shared" si="63"/>
        <v>13398</v>
      </c>
    </row>
    <row r="510" spans="1:15" ht="12.75">
      <c r="A510" s="1">
        <v>37033</v>
      </c>
      <c r="C510" s="4">
        <v>55.2</v>
      </c>
      <c r="D510" s="4">
        <v>60.4</v>
      </c>
      <c r="F510" s="7">
        <v>125</v>
      </c>
      <c r="G510" s="6">
        <v>13231</v>
      </c>
      <c r="H510" s="9">
        <f t="shared" si="56"/>
        <v>0</v>
      </c>
      <c r="I510" s="9">
        <f t="shared" si="57"/>
        <v>6900</v>
      </c>
      <c r="J510" s="9">
        <f t="shared" si="58"/>
        <v>799152.4</v>
      </c>
      <c r="K510" s="9">
        <f t="shared" si="59"/>
        <v>0</v>
      </c>
      <c r="L510" s="9">
        <f t="shared" si="60"/>
        <v>6853.2</v>
      </c>
      <c r="M510" s="9">
        <f t="shared" si="61"/>
        <v>798514.8444444445</v>
      </c>
      <c r="N510" s="9">
        <f t="shared" si="62"/>
        <v>0</v>
      </c>
      <c r="O510" s="15">
        <f t="shared" si="63"/>
        <v>13356</v>
      </c>
    </row>
    <row r="511" spans="1:15" ht="12.75">
      <c r="A511" s="1">
        <v>37034</v>
      </c>
      <c r="C511" s="4">
        <v>95.3</v>
      </c>
      <c r="D511" s="4">
        <v>80.4</v>
      </c>
      <c r="F511" s="7">
        <v>743</v>
      </c>
      <c r="G511" s="6">
        <v>14090</v>
      </c>
      <c r="H511" s="9">
        <f t="shared" si="56"/>
        <v>0</v>
      </c>
      <c r="I511" s="9">
        <f t="shared" si="57"/>
        <v>70807.9</v>
      </c>
      <c r="J511" s="9">
        <f t="shared" si="58"/>
        <v>1132836</v>
      </c>
      <c r="K511" s="9">
        <f t="shared" si="59"/>
        <v>0</v>
      </c>
      <c r="L511" s="9">
        <f t="shared" si="60"/>
        <v>70761.09999999999</v>
      </c>
      <c r="M511" s="9">
        <f t="shared" si="61"/>
        <v>1132198.4444444445</v>
      </c>
      <c r="N511" s="9">
        <f t="shared" si="62"/>
        <v>0</v>
      </c>
      <c r="O511" s="15">
        <f t="shared" si="63"/>
        <v>14833</v>
      </c>
    </row>
    <row r="512" spans="1:15" ht="12.75">
      <c r="A512" s="1">
        <v>37035</v>
      </c>
      <c r="C512" s="4">
        <v>65.6</v>
      </c>
      <c r="D512" s="4">
        <v>87.7</v>
      </c>
      <c r="F512" s="7">
        <v>454</v>
      </c>
      <c r="G512" s="6">
        <v>10445</v>
      </c>
      <c r="H512" s="9">
        <f t="shared" si="56"/>
        <v>0</v>
      </c>
      <c r="I512" s="9">
        <f t="shared" si="57"/>
        <v>29782.399999999998</v>
      </c>
      <c r="J512" s="9">
        <f t="shared" si="58"/>
        <v>916026.5</v>
      </c>
      <c r="K512" s="9">
        <f t="shared" si="59"/>
        <v>0</v>
      </c>
      <c r="L512" s="9">
        <f t="shared" si="60"/>
        <v>29735.6</v>
      </c>
      <c r="M512" s="9">
        <f t="shared" si="61"/>
        <v>915388.9444444445</v>
      </c>
      <c r="N512" s="9">
        <f t="shared" si="62"/>
        <v>0</v>
      </c>
      <c r="O512" s="15">
        <f t="shared" si="63"/>
        <v>10899</v>
      </c>
    </row>
    <row r="513" spans="1:15" ht="12.75">
      <c r="A513" s="1">
        <v>37036</v>
      </c>
      <c r="C513" s="4">
        <v>83</v>
      </c>
      <c r="D513" s="4">
        <v>102.2</v>
      </c>
      <c r="F513" s="7">
        <v>152</v>
      </c>
      <c r="G513" s="6">
        <v>11734</v>
      </c>
      <c r="H513" s="9">
        <f t="shared" si="56"/>
        <v>0</v>
      </c>
      <c r="I513" s="9">
        <f t="shared" si="57"/>
        <v>12616</v>
      </c>
      <c r="J513" s="9">
        <f t="shared" si="58"/>
        <v>1199214.8</v>
      </c>
      <c r="K513" s="9">
        <f t="shared" si="59"/>
        <v>0</v>
      </c>
      <c r="L513" s="9">
        <f t="shared" si="60"/>
        <v>12569.2</v>
      </c>
      <c r="M513" s="9">
        <f t="shared" si="61"/>
        <v>1198577.2444444445</v>
      </c>
      <c r="N513" s="9">
        <f t="shared" si="62"/>
        <v>0</v>
      </c>
      <c r="O513" s="15">
        <f t="shared" si="63"/>
        <v>11886</v>
      </c>
    </row>
    <row r="514" spans="1:15" ht="12.75">
      <c r="A514" s="1">
        <v>37037</v>
      </c>
      <c r="C514" s="4">
        <v>28.2</v>
      </c>
      <c r="D514" s="4">
        <v>41.7</v>
      </c>
      <c r="F514" s="7">
        <v>87</v>
      </c>
      <c r="G514" s="6">
        <v>10884</v>
      </c>
      <c r="H514" s="9">
        <f t="shared" si="56"/>
        <v>0</v>
      </c>
      <c r="I514" s="9">
        <f t="shared" si="57"/>
        <v>2453.4</v>
      </c>
      <c r="J514" s="9">
        <f t="shared" si="58"/>
        <v>453862.80000000005</v>
      </c>
      <c r="K514" s="9">
        <f t="shared" si="59"/>
        <v>0</v>
      </c>
      <c r="L514" s="9">
        <f t="shared" si="60"/>
        <v>2406.6</v>
      </c>
      <c r="M514" s="9">
        <f t="shared" si="61"/>
        <v>453225.2444444445</v>
      </c>
      <c r="N514" s="9">
        <f t="shared" si="62"/>
        <v>0</v>
      </c>
      <c r="O514" s="15">
        <f t="shared" si="63"/>
        <v>10971</v>
      </c>
    </row>
    <row r="515" spans="1:15" ht="12.75">
      <c r="A515" s="1">
        <v>37038</v>
      </c>
      <c r="C515" s="4">
        <v>71.1</v>
      </c>
      <c r="D515" s="4">
        <v>62.3</v>
      </c>
      <c r="F515" s="7">
        <v>638</v>
      </c>
      <c r="G515" s="6">
        <v>13610</v>
      </c>
      <c r="H515" s="9">
        <f t="shared" si="56"/>
        <v>0</v>
      </c>
      <c r="I515" s="9">
        <f t="shared" si="57"/>
        <v>45361.799999999996</v>
      </c>
      <c r="J515" s="9">
        <f t="shared" si="58"/>
        <v>847903</v>
      </c>
      <c r="K515" s="9">
        <f t="shared" si="59"/>
        <v>0</v>
      </c>
      <c r="L515" s="9">
        <f t="shared" si="60"/>
        <v>45314.99999999999</v>
      </c>
      <c r="M515" s="9">
        <f t="shared" si="61"/>
        <v>847265.4444444445</v>
      </c>
      <c r="N515" s="9">
        <f t="shared" si="62"/>
        <v>0</v>
      </c>
      <c r="O515" s="15">
        <f t="shared" si="63"/>
        <v>14248</v>
      </c>
    </row>
    <row r="516" spans="1:15" ht="12.75">
      <c r="A516" s="1">
        <v>37039</v>
      </c>
      <c r="C516" s="4">
        <v>46</v>
      </c>
      <c r="D516" s="4">
        <v>49.2</v>
      </c>
      <c r="F516" s="7">
        <v>743</v>
      </c>
      <c r="G516" s="6">
        <v>14662</v>
      </c>
      <c r="H516" s="9">
        <f aca="true" t="shared" si="64" ref="H516:H579">(B516*E516)</f>
        <v>0</v>
      </c>
      <c r="I516" s="9">
        <f aca="true" t="shared" si="65" ref="I516:I579">(C516*F516)</f>
        <v>34178</v>
      </c>
      <c r="J516" s="9">
        <f aca="true" t="shared" si="66" ref="J516:J579">(D516*G516)</f>
        <v>721370.4</v>
      </c>
      <c r="K516" s="9">
        <f aca="true" t="shared" si="67" ref="K516:K579">IF(H516&gt;=4341788,H516-4341788,0)</f>
        <v>0</v>
      </c>
      <c r="L516" s="9">
        <f aca="true" t="shared" si="68" ref="L516:L579">IF(I516&gt;=(1053/22.5),I516-(1053/22.5),0)</f>
        <v>34131.2</v>
      </c>
      <c r="M516" s="9">
        <f aca="true" t="shared" si="69" ref="M516:M579">IF(J516&gt;=(14345/22.5),J516-(14345/22.5),0)</f>
        <v>720732.8444444445</v>
      </c>
      <c r="N516" s="9">
        <f aca="true" t="shared" si="70" ref="N516:N579">IF(H516&gt;=3540217.5,H516-3540217.5,0)</f>
        <v>0</v>
      </c>
      <c r="O516" s="15">
        <f aca="true" t="shared" si="71" ref="O516:O579">E516+F516+G516</f>
        <v>15405</v>
      </c>
    </row>
    <row r="517" spans="1:15" ht="12.75">
      <c r="A517" s="1">
        <v>37040</v>
      </c>
      <c r="C517" s="4">
        <v>63.3</v>
      </c>
      <c r="D517" s="4">
        <v>97.7</v>
      </c>
      <c r="F517" s="7">
        <v>699</v>
      </c>
      <c r="G517" s="6">
        <v>12387</v>
      </c>
      <c r="H517" s="9">
        <f t="shared" si="64"/>
        <v>0</v>
      </c>
      <c r="I517" s="9">
        <f t="shared" si="65"/>
        <v>44246.7</v>
      </c>
      <c r="J517" s="9">
        <f t="shared" si="66"/>
        <v>1210209.9000000001</v>
      </c>
      <c r="K517" s="9">
        <f t="shared" si="67"/>
        <v>0</v>
      </c>
      <c r="L517" s="9">
        <f t="shared" si="68"/>
        <v>44199.899999999994</v>
      </c>
      <c r="M517" s="9">
        <f t="shared" si="69"/>
        <v>1209572.3444444446</v>
      </c>
      <c r="N517" s="9">
        <f t="shared" si="70"/>
        <v>0</v>
      </c>
      <c r="O517" s="15">
        <f t="shared" si="71"/>
        <v>13086</v>
      </c>
    </row>
    <row r="518" spans="1:15" ht="12.75">
      <c r="A518" s="1">
        <v>37041</v>
      </c>
      <c r="C518" s="4">
        <v>148.3</v>
      </c>
      <c r="D518" s="4">
        <v>129.2</v>
      </c>
      <c r="F518" s="7">
        <v>564</v>
      </c>
      <c r="G518" s="6">
        <v>13988</v>
      </c>
      <c r="H518" s="9">
        <f t="shared" si="64"/>
        <v>0</v>
      </c>
      <c r="I518" s="9">
        <f t="shared" si="65"/>
        <v>83641.20000000001</v>
      </c>
      <c r="J518" s="9">
        <f t="shared" si="66"/>
        <v>1807249.5999999999</v>
      </c>
      <c r="K518" s="9">
        <f t="shared" si="67"/>
        <v>0</v>
      </c>
      <c r="L518" s="9">
        <f t="shared" si="68"/>
        <v>83594.40000000001</v>
      </c>
      <c r="M518" s="9">
        <f t="shared" si="69"/>
        <v>1806612.0444444444</v>
      </c>
      <c r="N518" s="9">
        <f t="shared" si="70"/>
        <v>0</v>
      </c>
      <c r="O518" s="15">
        <f t="shared" si="71"/>
        <v>14552</v>
      </c>
    </row>
    <row r="519" spans="1:15" ht="12.75">
      <c r="A519" s="1">
        <v>37042</v>
      </c>
      <c r="C519" s="4">
        <v>54.1</v>
      </c>
      <c r="D519" s="4">
        <v>57.9</v>
      </c>
      <c r="F519" s="7">
        <v>999</v>
      </c>
      <c r="G519" s="6">
        <v>19078</v>
      </c>
      <c r="H519" s="9">
        <f t="shared" si="64"/>
        <v>0</v>
      </c>
      <c r="I519" s="9">
        <f t="shared" si="65"/>
        <v>54045.9</v>
      </c>
      <c r="J519" s="9">
        <f t="shared" si="66"/>
        <v>1104616.2</v>
      </c>
      <c r="K519" s="9">
        <f t="shared" si="67"/>
        <v>0</v>
      </c>
      <c r="L519" s="9">
        <f t="shared" si="68"/>
        <v>53999.1</v>
      </c>
      <c r="M519" s="9">
        <f t="shared" si="69"/>
        <v>1103978.6444444444</v>
      </c>
      <c r="N519" s="9">
        <f t="shared" si="70"/>
        <v>0</v>
      </c>
      <c r="O519" s="15">
        <f t="shared" si="71"/>
        <v>20077</v>
      </c>
    </row>
    <row r="520" spans="1:15" ht="12.75">
      <c r="A520" s="1">
        <v>37043</v>
      </c>
      <c r="C520" s="4">
        <v>44.5</v>
      </c>
      <c r="D520" s="4">
        <v>46.3</v>
      </c>
      <c r="F520" s="7">
        <v>1422</v>
      </c>
      <c r="G520" s="6">
        <v>13396</v>
      </c>
      <c r="H520" s="9">
        <f t="shared" si="64"/>
        <v>0</v>
      </c>
      <c r="I520" s="9">
        <f t="shared" si="65"/>
        <v>63279</v>
      </c>
      <c r="J520" s="9">
        <f t="shared" si="66"/>
        <v>620234.7999999999</v>
      </c>
      <c r="K520" s="9">
        <f t="shared" si="67"/>
        <v>0</v>
      </c>
      <c r="L520" s="9">
        <f t="shared" si="68"/>
        <v>63232.2</v>
      </c>
      <c r="M520" s="9">
        <f t="shared" si="69"/>
        <v>619597.2444444444</v>
      </c>
      <c r="N520" s="9">
        <f t="shared" si="70"/>
        <v>0</v>
      </c>
      <c r="O520" s="15">
        <f t="shared" si="71"/>
        <v>14818</v>
      </c>
    </row>
    <row r="521" spans="1:15" ht="12.75">
      <c r="A521" s="1">
        <v>37044</v>
      </c>
      <c r="C521" s="4">
        <v>29</v>
      </c>
      <c r="D521" s="4">
        <v>30</v>
      </c>
      <c r="F521" s="7">
        <v>1999</v>
      </c>
      <c r="G521" s="6">
        <v>17603</v>
      </c>
      <c r="H521" s="9">
        <f t="shared" si="64"/>
        <v>0</v>
      </c>
      <c r="I521" s="9">
        <f t="shared" si="65"/>
        <v>57971</v>
      </c>
      <c r="J521" s="9">
        <f t="shared" si="66"/>
        <v>528090</v>
      </c>
      <c r="K521" s="9">
        <f t="shared" si="67"/>
        <v>0</v>
      </c>
      <c r="L521" s="9">
        <f t="shared" si="68"/>
        <v>57924.2</v>
      </c>
      <c r="M521" s="9">
        <f t="shared" si="69"/>
        <v>527452.4444444445</v>
      </c>
      <c r="N521" s="9">
        <f t="shared" si="70"/>
        <v>0</v>
      </c>
      <c r="O521" s="15">
        <f t="shared" si="71"/>
        <v>19602</v>
      </c>
    </row>
    <row r="522" spans="1:15" ht="12.75">
      <c r="A522" s="1">
        <v>37045</v>
      </c>
      <c r="C522" s="4">
        <v>42.4</v>
      </c>
      <c r="D522" s="4">
        <v>27</v>
      </c>
      <c r="F522" s="7">
        <v>75</v>
      </c>
      <c r="G522" s="6">
        <v>11821</v>
      </c>
      <c r="H522" s="9">
        <f t="shared" si="64"/>
        <v>0</v>
      </c>
      <c r="I522" s="9">
        <f t="shared" si="65"/>
        <v>3180</v>
      </c>
      <c r="J522" s="9">
        <f t="shared" si="66"/>
        <v>319167</v>
      </c>
      <c r="K522" s="9">
        <f t="shared" si="67"/>
        <v>0</v>
      </c>
      <c r="L522" s="9">
        <f t="shared" si="68"/>
        <v>3133.2</v>
      </c>
      <c r="M522" s="9">
        <f t="shared" si="69"/>
        <v>318529.44444444444</v>
      </c>
      <c r="N522" s="9">
        <f t="shared" si="70"/>
        <v>0</v>
      </c>
      <c r="O522" s="15">
        <f t="shared" si="71"/>
        <v>11896</v>
      </c>
    </row>
    <row r="523" spans="1:15" ht="12.75">
      <c r="A523" s="1">
        <v>37046</v>
      </c>
      <c r="C523" s="4">
        <v>61.5</v>
      </c>
      <c r="D523" s="4">
        <v>41</v>
      </c>
      <c r="F523" s="7">
        <v>187</v>
      </c>
      <c r="G523" s="6">
        <v>10385</v>
      </c>
      <c r="H523" s="9">
        <f t="shared" si="64"/>
        <v>0</v>
      </c>
      <c r="I523" s="9">
        <f t="shared" si="65"/>
        <v>11500.5</v>
      </c>
      <c r="J523" s="9">
        <f t="shared" si="66"/>
        <v>425785</v>
      </c>
      <c r="K523" s="9">
        <f t="shared" si="67"/>
        <v>0</v>
      </c>
      <c r="L523" s="9">
        <f t="shared" si="68"/>
        <v>11453.7</v>
      </c>
      <c r="M523" s="9">
        <f t="shared" si="69"/>
        <v>425147.44444444444</v>
      </c>
      <c r="N523" s="9">
        <f t="shared" si="70"/>
        <v>0</v>
      </c>
      <c r="O523" s="15">
        <f t="shared" si="71"/>
        <v>10572</v>
      </c>
    </row>
    <row r="524" spans="1:15" ht="12.75">
      <c r="A524" s="1">
        <v>37047</v>
      </c>
      <c r="C524" s="4">
        <v>40.2</v>
      </c>
      <c r="D524" s="4">
        <v>8.7</v>
      </c>
      <c r="F524" s="7">
        <v>1271</v>
      </c>
      <c r="G524" s="6">
        <v>11768</v>
      </c>
      <c r="H524" s="9">
        <f t="shared" si="64"/>
        <v>0</v>
      </c>
      <c r="I524" s="9">
        <f t="shared" si="65"/>
        <v>51094.200000000004</v>
      </c>
      <c r="J524" s="9">
        <f t="shared" si="66"/>
        <v>102381.59999999999</v>
      </c>
      <c r="K524" s="9">
        <f t="shared" si="67"/>
        <v>0</v>
      </c>
      <c r="L524" s="9">
        <f t="shared" si="68"/>
        <v>51047.4</v>
      </c>
      <c r="M524" s="9">
        <f t="shared" si="69"/>
        <v>101744.04444444443</v>
      </c>
      <c r="N524" s="9">
        <f t="shared" si="70"/>
        <v>0</v>
      </c>
      <c r="O524" s="15">
        <f t="shared" si="71"/>
        <v>13039</v>
      </c>
    </row>
    <row r="525" spans="1:15" ht="12.75">
      <c r="A525" s="1">
        <v>37048</v>
      </c>
      <c r="C525" s="4">
        <v>103.2</v>
      </c>
      <c r="D525" s="4">
        <v>78.7</v>
      </c>
      <c r="F525" s="7">
        <v>705</v>
      </c>
      <c r="G525" s="6">
        <v>12049</v>
      </c>
      <c r="H525" s="9">
        <f t="shared" si="64"/>
        <v>0</v>
      </c>
      <c r="I525" s="9">
        <f t="shared" si="65"/>
        <v>72756</v>
      </c>
      <c r="J525" s="9">
        <f t="shared" si="66"/>
        <v>948256.3</v>
      </c>
      <c r="K525" s="9">
        <f t="shared" si="67"/>
        <v>0</v>
      </c>
      <c r="L525" s="9">
        <f t="shared" si="68"/>
        <v>72709.2</v>
      </c>
      <c r="M525" s="9">
        <f t="shared" si="69"/>
        <v>947618.7444444445</v>
      </c>
      <c r="N525" s="9">
        <f t="shared" si="70"/>
        <v>0</v>
      </c>
      <c r="O525" s="15">
        <f t="shared" si="71"/>
        <v>12754</v>
      </c>
    </row>
    <row r="526" spans="1:15" ht="12.75">
      <c r="A526" s="1">
        <v>37049</v>
      </c>
      <c r="C526" s="4">
        <v>85.1</v>
      </c>
      <c r="D526" s="4">
        <v>96.9</v>
      </c>
      <c r="F526" s="7">
        <v>902</v>
      </c>
      <c r="G526" s="6">
        <v>12637</v>
      </c>
      <c r="H526" s="9">
        <f t="shared" si="64"/>
        <v>0</v>
      </c>
      <c r="I526" s="9">
        <f t="shared" si="65"/>
        <v>76760.2</v>
      </c>
      <c r="J526" s="9">
        <f t="shared" si="66"/>
        <v>1224525.3</v>
      </c>
      <c r="K526" s="9">
        <f t="shared" si="67"/>
        <v>0</v>
      </c>
      <c r="L526" s="9">
        <f t="shared" si="68"/>
        <v>76713.4</v>
      </c>
      <c r="M526" s="9">
        <f t="shared" si="69"/>
        <v>1223887.7444444445</v>
      </c>
      <c r="N526" s="9">
        <f t="shared" si="70"/>
        <v>0</v>
      </c>
      <c r="O526" s="15">
        <f t="shared" si="71"/>
        <v>13539</v>
      </c>
    </row>
    <row r="527" spans="1:15" ht="12.75">
      <c r="A527" s="1">
        <v>37050</v>
      </c>
      <c r="C527" s="4">
        <v>92.2</v>
      </c>
      <c r="D527" s="4">
        <v>89.6</v>
      </c>
      <c r="F527" s="7">
        <v>1219</v>
      </c>
      <c r="G527" s="6">
        <v>13673</v>
      </c>
      <c r="H527" s="9">
        <f t="shared" si="64"/>
        <v>0</v>
      </c>
      <c r="I527" s="9">
        <f t="shared" si="65"/>
        <v>112391.8</v>
      </c>
      <c r="J527" s="9">
        <f t="shared" si="66"/>
        <v>1225100.7999999998</v>
      </c>
      <c r="K527" s="9">
        <f t="shared" si="67"/>
        <v>0</v>
      </c>
      <c r="L527" s="9">
        <f t="shared" si="68"/>
        <v>112345</v>
      </c>
      <c r="M527" s="9">
        <f t="shared" si="69"/>
        <v>1224463.2444444443</v>
      </c>
      <c r="N527" s="9">
        <f t="shared" si="70"/>
        <v>0</v>
      </c>
      <c r="O527" s="15">
        <f t="shared" si="71"/>
        <v>14892</v>
      </c>
    </row>
    <row r="528" spans="1:15" ht="12.75">
      <c r="A528" s="1">
        <v>37051</v>
      </c>
      <c r="C528" s="4">
        <v>77.3</v>
      </c>
      <c r="D528" s="4">
        <v>89.9</v>
      </c>
      <c r="F528" s="7">
        <v>903</v>
      </c>
      <c r="G528" s="6">
        <v>13591</v>
      </c>
      <c r="H528" s="9">
        <f t="shared" si="64"/>
        <v>0</v>
      </c>
      <c r="I528" s="9">
        <f t="shared" si="65"/>
        <v>69801.9</v>
      </c>
      <c r="J528" s="9">
        <f t="shared" si="66"/>
        <v>1221830.9000000001</v>
      </c>
      <c r="K528" s="9">
        <f t="shared" si="67"/>
        <v>0</v>
      </c>
      <c r="L528" s="9">
        <f t="shared" si="68"/>
        <v>69755.09999999999</v>
      </c>
      <c r="M528" s="9">
        <f t="shared" si="69"/>
        <v>1221193.3444444446</v>
      </c>
      <c r="N528" s="9">
        <f t="shared" si="70"/>
        <v>0</v>
      </c>
      <c r="O528" s="15">
        <f t="shared" si="71"/>
        <v>14494</v>
      </c>
    </row>
    <row r="529" spans="1:15" ht="12.75">
      <c r="A529" s="1">
        <v>37052</v>
      </c>
      <c r="C529" s="4">
        <v>111.8</v>
      </c>
      <c r="D529" s="4">
        <v>98.5</v>
      </c>
      <c r="F529" s="7">
        <v>981.4</v>
      </c>
      <c r="G529" s="6">
        <v>17383</v>
      </c>
      <c r="H529" s="9">
        <f t="shared" si="64"/>
        <v>0</v>
      </c>
      <c r="I529" s="9">
        <f t="shared" si="65"/>
        <v>109720.51999999999</v>
      </c>
      <c r="J529" s="9">
        <f t="shared" si="66"/>
        <v>1712225.5</v>
      </c>
      <c r="K529" s="9">
        <f t="shared" si="67"/>
        <v>0</v>
      </c>
      <c r="L529" s="9">
        <f t="shared" si="68"/>
        <v>109673.71999999999</v>
      </c>
      <c r="M529" s="9">
        <f t="shared" si="69"/>
        <v>1711587.9444444445</v>
      </c>
      <c r="N529" s="9">
        <f t="shared" si="70"/>
        <v>0</v>
      </c>
      <c r="O529" s="15">
        <f t="shared" si="71"/>
        <v>18364.4</v>
      </c>
    </row>
    <row r="530" spans="1:15" ht="12.75">
      <c r="A530" s="1">
        <v>37053</v>
      </c>
      <c r="C530" s="4">
        <v>51.2</v>
      </c>
      <c r="D530" s="4">
        <v>38</v>
      </c>
      <c r="F530" s="7">
        <v>804</v>
      </c>
      <c r="G530" s="6">
        <v>11263</v>
      </c>
      <c r="H530" s="9">
        <f t="shared" si="64"/>
        <v>0</v>
      </c>
      <c r="I530" s="9">
        <f t="shared" si="65"/>
        <v>41164.8</v>
      </c>
      <c r="J530" s="9">
        <f t="shared" si="66"/>
        <v>427994</v>
      </c>
      <c r="K530" s="9">
        <f t="shared" si="67"/>
        <v>0</v>
      </c>
      <c r="L530" s="9">
        <f t="shared" si="68"/>
        <v>41118</v>
      </c>
      <c r="M530" s="9">
        <f t="shared" si="69"/>
        <v>427356.44444444444</v>
      </c>
      <c r="N530" s="9">
        <f t="shared" si="70"/>
        <v>0</v>
      </c>
      <c r="O530" s="15">
        <f t="shared" si="71"/>
        <v>12067</v>
      </c>
    </row>
    <row r="531" spans="1:15" ht="12.75">
      <c r="A531" s="1">
        <v>37054</v>
      </c>
      <c r="C531" s="4">
        <v>39.8</v>
      </c>
      <c r="D531" s="4">
        <v>27.3</v>
      </c>
      <c r="F531" s="7">
        <v>735</v>
      </c>
      <c r="G531" s="6">
        <v>9367</v>
      </c>
      <c r="H531" s="9">
        <f t="shared" si="64"/>
        <v>0</v>
      </c>
      <c r="I531" s="9">
        <f t="shared" si="65"/>
        <v>29252.999999999996</v>
      </c>
      <c r="J531" s="9">
        <f t="shared" si="66"/>
        <v>255719.1</v>
      </c>
      <c r="K531" s="9">
        <f t="shared" si="67"/>
        <v>0</v>
      </c>
      <c r="L531" s="9">
        <f t="shared" si="68"/>
        <v>29206.199999999997</v>
      </c>
      <c r="M531" s="9">
        <f t="shared" si="69"/>
        <v>255081.54444444444</v>
      </c>
      <c r="N531" s="9">
        <f t="shared" si="70"/>
        <v>0</v>
      </c>
      <c r="O531" s="15">
        <f t="shared" si="71"/>
        <v>10102</v>
      </c>
    </row>
    <row r="532" spans="1:15" ht="12.75">
      <c r="A532" s="1">
        <v>37055</v>
      </c>
      <c r="C532" s="4">
        <v>60.9</v>
      </c>
      <c r="D532" s="4">
        <v>52.5</v>
      </c>
      <c r="F532" s="7">
        <v>551</v>
      </c>
      <c r="G532" s="6">
        <v>7732</v>
      </c>
      <c r="H532" s="9">
        <f t="shared" si="64"/>
        <v>0</v>
      </c>
      <c r="I532" s="9">
        <f t="shared" si="65"/>
        <v>33555.9</v>
      </c>
      <c r="J532" s="9">
        <f t="shared" si="66"/>
        <v>405930</v>
      </c>
      <c r="K532" s="9">
        <f t="shared" si="67"/>
        <v>0</v>
      </c>
      <c r="L532" s="9">
        <f t="shared" si="68"/>
        <v>33509.1</v>
      </c>
      <c r="M532" s="9">
        <f t="shared" si="69"/>
        <v>405292.44444444444</v>
      </c>
      <c r="N532" s="9">
        <f t="shared" si="70"/>
        <v>0</v>
      </c>
      <c r="O532" s="15">
        <f t="shared" si="71"/>
        <v>8283</v>
      </c>
    </row>
    <row r="533" spans="1:15" ht="12.75">
      <c r="A533" s="1">
        <v>37056</v>
      </c>
      <c r="C533" s="4">
        <v>74.8</v>
      </c>
      <c r="D533" s="4">
        <v>79.37</v>
      </c>
      <c r="F533" s="7">
        <v>1389</v>
      </c>
      <c r="G533" s="6">
        <v>10117</v>
      </c>
      <c r="H533" s="9">
        <f t="shared" si="64"/>
        <v>0</v>
      </c>
      <c r="I533" s="9">
        <f t="shared" si="65"/>
        <v>103897.2</v>
      </c>
      <c r="J533" s="9">
        <f t="shared" si="66"/>
        <v>802986.29</v>
      </c>
      <c r="K533" s="9">
        <f t="shared" si="67"/>
        <v>0</v>
      </c>
      <c r="L533" s="9">
        <f t="shared" si="68"/>
        <v>103850.4</v>
      </c>
      <c r="M533" s="9">
        <f t="shared" si="69"/>
        <v>802348.7344444445</v>
      </c>
      <c r="N533" s="9">
        <f t="shared" si="70"/>
        <v>0</v>
      </c>
      <c r="O533" s="15">
        <f t="shared" si="71"/>
        <v>11506</v>
      </c>
    </row>
    <row r="534" spans="1:15" ht="12.75">
      <c r="A534" s="1">
        <v>37057</v>
      </c>
      <c r="C534" s="4">
        <v>59.4</v>
      </c>
      <c r="D534" s="4">
        <v>58.3</v>
      </c>
      <c r="F534" s="7">
        <v>867</v>
      </c>
      <c r="G534" s="6">
        <v>9864</v>
      </c>
      <c r="H534" s="9">
        <f t="shared" si="64"/>
        <v>0</v>
      </c>
      <c r="I534" s="9">
        <f t="shared" si="65"/>
        <v>51499.799999999996</v>
      </c>
      <c r="J534" s="9">
        <f t="shared" si="66"/>
        <v>575071.2</v>
      </c>
      <c r="K534" s="9">
        <f t="shared" si="67"/>
        <v>0</v>
      </c>
      <c r="L534" s="9">
        <f t="shared" si="68"/>
        <v>51452.99999999999</v>
      </c>
      <c r="M534" s="9">
        <f t="shared" si="69"/>
        <v>574433.6444444444</v>
      </c>
      <c r="N534" s="9">
        <f t="shared" si="70"/>
        <v>0</v>
      </c>
      <c r="O534" s="15">
        <f t="shared" si="71"/>
        <v>10731</v>
      </c>
    </row>
    <row r="535" spans="1:15" ht="12.75">
      <c r="A535" s="1">
        <v>37058</v>
      </c>
      <c r="C535" s="4">
        <v>116.3</v>
      </c>
      <c r="D535" s="4">
        <v>120.8</v>
      </c>
      <c r="F535" s="7">
        <v>698</v>
      </c>
      <c r="G535" s="6">
        <v>15117</v>
      </c>
      <c r="H535" s="9">
        <f t="shared" si="64"/>
        <v>0</v>
      </c>
      <c r="I535" s="9">
        <f t="shared" si="65"/>
        <v>81177.4</v>
      </c>
      <c r="J535" s="9">
        <f t="shared" si="66"/>
        <v>1826133.5999999999</v>
      </c>
      <c r="K535" s="9">
        <f t="shared" si="67"/>
        <v>0</v>
      </c>
      <c r="L535" s="9">
        <f t="shared" si="68"/>
        <v>81130.59999999999</v>
      </c>
      <c r="M535" s="9">
        <f t="shared" si="69"/>
        <v>1825496.0444444444</v>
      </c>
      <c r="N535" s="9">
        <f t="shared" si="70"/>
        <v>0</v>
      </c>
      <c r="O535" s="15">
        <f t="shared" si="71"/>
        <v>15815</v>
      </c>
    </row>
    <row r="536" spans="1:15" ht="12.75">
      <c r="A536" s="1">
        <v>37059</v>
      </c>
      <c r="C536" s="4">
        <v>84.7</v>
      </c>
      <c r="D536" s="4">
        <v>62.1</v>
      </c>
      <c r="F536" s="7">
        <v>1194</v>
      </c>
      <c r="G536" s="6">
        <v>11473</v>
      </c>
      <c r="H536" s="9">
        <f t="shared" si="64"/>
        <v>0</v>
      </c>
      <c r="I536" s="9">
        <f t="shared" si="65"/>
        <v>101131.8</v>
      </c>
      <c r="J536" s="9">
        <f t="shared" si="66"/>
        <v>712473.3</v>
      </c>
      <c r="K536" s="9">
        <f t="shared" si="67"/>
        <v>0</v>
      </c>
      <c r="L536" s="9">
        <f t="shared" si="68"/>
        <v>101085</v>
      </c>
      <c r="M536" s="9">
        <f t="shared" si="69"/>
        <v>711835.7444444445</v>
      </c>
      <c r="N536" s="9">
        <f t="shared" si="70"/>
        <v>0</v>
      </c>
      <c r="O536" s="15">
        <f t="shared" si="71"/>
        <v>12667</v>
      </c>
    </row>
    <row r="537" spans="1:15" ht="12.75">
      <c r="A537" s="1">
        <v>37060</v>
      </c>
      <c r="C537" s="4">
        <v>79.8</v>
      </c>
      <c r="D537" s="4">
        <v>47</v>
      </c>
      <c r="F537" s="6">
        <v>1190</v>
      </c>
      <c r="G537" s="6">
        <v>9829</v>
      </c>
      <c r="H537" s="9">
        <f t="shared" si="64"/>
        <v>0</v>
      </c>
      <c r="I537" s="9">
        <f t="shared" si="65"/>
        <v>94962</v>
      </c>
      <c r="J537" s="9">
        <f t="shared" si="66"/>
        <v>461963</v>
      </c>
      <c r="K537" s="9">
        <f t="shared" si="67"/>
        <v>0</v>
      </c>
      <c r="L537" s="9">
        <f t="shared" si="68"/>
        <v>94915.2</v>
      </c>
      <c r="M537" s="9">
        <f t="shared" si="69"/>
        <v>461325.44444444444</v>
      </c>
      <c r="N537" s="9">
        <f t="shared" si="70"/>
        <v>0</v>
      </c>
      <c r="O537" s="15">
        <f t="shared" si="71"/>
        <v>11019</v>
      </c>
    </row>
    <row r="538" spans="1:15" ht="12.75">
      <c r="A538" s="1">
        <v>37061</v>
      </c>
      <c r="C538" s="4">
        <v>91.4</v>
      </c>
      <c r="D538" s="4">
        <v>101.3</v>
      </c>
      <c r="F538" s="6">
        <v>1050</v>
      </c>
      <c r="G538" s="6">
        <v>8423</v>
      </c>
      <c r="H538" s="9">
        <f t="shared" si="64"/>
        <v>0</v>
      </c>
      <c r="I538" s="9">
        <f t="shared" si="65"/>
        <v>95970</v>
      </c>
      <c r="J538" s="9">
        <f t="shared" si="66"/>
        <v>853249.9</v>
      </c>
      <c r="K538" s="9">
        <f t="shared" si="67"/>
        <v>0</v>
      </c>
      <c r="L538" s="9">
        <f t="shared" si="68"/>
        <v>95923.2</v>
      </c>
      <c r="M538" s="9">
        <f t="shared" si="69"/>
        <v>852612.3444444445</v>
      </c>
      <c r="N538" s="9">
        <f t="shared" si="70"/>
        <v>0</v>
      </c>
      <c r="O538" s="15">
        <f t="shared" si="71"/>
        <v>9473</v>
      </c>
    </row>
    <row r="539" spans="1:15" ht="12.75">
      <c r="A539" s="1">
        <v>37062</v>
      </c>
      <c r="C539" s="4">
        <v>71.9</v>
      </c>
      <c r="D539" s="4">
        <v>90.4</v>
      </c>
      <c r="F539" s="6">
        <v>1129</v>
      </c>
      <c r="G539" s="6">
        <v>10157</v>
      </c>
      <c r="H539" s="9">
        <f t="shared" si="64"/>
        <v>0</v>
      </c>
      <c r="I539" s="9">
        <f t="shared" si="65"/>
        <v>81175.1</v>
      </c>
      <c r="J539" s="9">
        <f t="shared" si="66"/>
        <v>918192.8</v>
      </c>
      <c r="K539" s="9">
        <f t="shared" si="67"/>
        <v>0</v>
      </c>
      <c r="L539" s="9">
        <f t="shared" si="68"/>
        <v>81128.3</v>
      </c>
      <c r="M539" s="9">
        <f t="shared" si="69"/>
        <v>917555.2444444445</v>
      </c>
      <c r="N539" s="9">
        <f t="shared" si="70"/>
        <v>0</v>
      </c>
      <c r="O539" s="15">
        <f t="shared" si="71"/>
        <v>11286</v>
      </c>
    </row>
    <row r="540" spans="1:15" ht="12.75">
      <c r="A540" s="1">
        <v>37063</v>
      </c>
      <c r="C540" s="4">
        <v>65.7</v>
      </c>
      <c r="D540" s="4">
        <v>65.5</v>
      </c>
      <c r="F540" s="6">
        <v>1819</v>
      </c>
      <c r="G540" s="6">
        <v>11121</v>
      </c>
      <c r="H540" s="9">
        <f t="shared" si="64"/>
        <v>0</v>
      </c>
      <c r="I540" s="9">
        <f t="shared" si="65"/>
        <v>119508.3</v>
      </c>
      <c r="J540" s="9">
        <f t="shared" si="66"/>
        <v>728425.5</v>
      </c>
      <c r="K540" s="9">
        <f t="shared" si="67"/>
        <v>0</v>
      </c>
      <c r="L540" s="9">
        <f t="shared" si="68"/>
        <v>119461.5</v>
      </c>
      <c r="M540" s="9">
        <f t="shared" si="69"/>
        <v>727787.9444444445</v>
      </c>
      <c r="N540" s="9">
        <f t="shared" si="70"/>
        <v>0</v>
      </c>
      <c r="O540" s="15">
        <f t="shared" si="71"/>
        <v>12940</v>
      </c>
    </row>
    <row r="541" spans="1:15" ht="12.75">
      <c r="A541" s="1">
        <v>37064</v>
      </c>
      <c r="C541" s="4">
        <v>40.1</v>
      </c>
      <c r="D541" s="4">
        <v>60.5</v>
      </c>
      <c r="F541" s="6">
        <v>601</v>
      </c>
      <c r="G541" s="6">
        <v>8398</v>
      </c>
      <c r="H541" s="9">
        <f t="shared" si="64"/>
        <v>0</v>
      </c>
      <c r="I541" s="9">
        <f t="shared" si="65"/>
        <v>24100.100000000002</v>
      </c>
      <c r="J541" s="9">
        <f t="shared" si="66"/>
        <v>508079</v>
      </c>
      <c r="K541" s="9">
        <f t="shared" si="67"/>
        <v>0</v>
      </c>
      <c r="L541" s="9">
        <f t="shared" si="68"/>
        <v>24053.300000000003</v>
      </c>
      <c r="M541" s="9">
        <f t="shared" si="69"/>
        <v>507441.44444444444</v>
      </c>
      <c r="N541" s="9">
        <f t="shared" si="70"/>
        <v>0</v>
      </c>
      <c r="O541" s="15">
        <f t="shared" si="71"/>
        <v>8999</v>
      </c>
    </row>
    <row r="542" spans="1:15" ht="12.75">
      <c r="A542" s="1">
        <v>37065</v>
      </c>
      <c r="C542" s="4">
        <v>33.4</v>
      </c>
      <c r="D542" s="4">
        <v>39.8</v>
      </c>
      <c r="F542" s="6">
        <v>472</v>
      </c>
      <c r="G542" s="6">
        <v>12222</v>
      </c>
      <c r="H542" s="9">
        <f t="shared" si="64"/>
        <v>0</v>
      </c>
      <c r="I542" s="9">
        <f t="shared" si="65"/>
        <v>15764.8</v>
      </c>
      <c r="J542" s="9">
        <f t="shared" si="66"/>
        <v>486435.6</v>
      </c>
      <c r="K542" s="9">
        <f t="shared" si="67"/>
        <v>0</v>
      </c>
      <c r="L542" s="9">
        <f t="shared" si="68"/>
        <v>15718</v>
      </c>
      <c r="M542" s="9">
        <f t="shared" si="69"/>
        <v>485798.0444444444</v>
      </c>
      <c r="N542" s="9">
        <f t="shared" si="70"/>
        <v>0</v>
      </c>
      <c r="O542" s="15">
        <f t="shared" si="71"/>
        <v>12694</v>
      </c>
    </row>
    <row r="543" spans="1:15" ht="12.75">
      <c r="A543" s="1">
        <v>37066</v>
      </c>
      <c r="C543" s="4">
        <v>37.7</v>
      </c>
      <c r="D543" s="4">
        <v>39.5</v>
      </c>
      <c r="F543" s="6">
        <v>641</v>
      </c>
      <c r="G543" s="6">
        <v>12650</v>
      </c>
      <c r="H543" s="9">
        <f t="shared" si="64"/>
        <v>0</v>
      </c>
      <c r="I543" s="9">
        <f t="shared" si="65"/>
        <v>24165.7</v>
      </c>
      <c r="J543" s="9">
        <f t="shared" si="66"/>
        <v>499675</v>
      </c>
      <c r="K543" s="9">
        <f t="shared" si="67"/>
        <v>0</v>
      </c>
      <c r="L543" s="9">
        <f t="shared" si="68"/>
        <v>24118.9</v>
      </c>
      <c r="M543" s="9">
        <f t="shared" si="69"/>
        <v>499037.44444444444</v>
      </c>
      <c r="N543" s="9">
        <f t="shared" si="70"/>
        <v>0</v>
      </c>
      <c r="O543" s="15">
        <f t="shared" si="71"/>
        <v>13291</v>
      </c>
    </row>
    <row r="544" spans="1:15" ht="12.75">
      <c r="A544" s="1">
        <v>37067</v>
      </c>
      <c r="C544" s="4">
        <v>14.2</v>
      </c>
      <c r="D544" s="4">
        <v>15.8</v>
      </c>
      <c r="F544" s="6">
        <v>1135</v>
      </c>
      <c r="G544" s="6">
        <v>7849</v>
      </c>
      <c r="H544" s="9">
        <f t="shared" si="64"/>
        <v>0</v>
      </c>
      <c r="I544" s="9">
        <f t="shared" si="65"/>
        <v>16117</v>
      </c>
      <c r="J544" s="9">
        <f t="shared" si="66"/>
        <v>124014.20000000001</v>
      </c>
      <c r="K544" s="9">
        <f t="shared" si="67"/>
        <v>0</v>
      </c>
      <c r="L544" s="9">
        <f t="shared" si="68"/>
        <v>16070.2</v>
      </c>
      <c r="M544" s="9">
        <f t="shared" si="69"/>
        <v>123376.64444444445</v>
      </c>
      <c r="N544" s="9">
        <f t="shared" si="70"/>
        <v>0</v>
      </c>
      <c r="O544" s="15">
        <f t="shared" si="71"/>
        <v>8984</v>
      </c>
    </row>
    <row r="545" spans="1:15" ht="12.75">
      <c r="A545" s="1">
        <v>37068</v>
      </c>
      <c r="C545" s="4">
        <v>68.3</v>
      </c>
      <c r="D545" s="4">
        <v>60.2</v>
      </c>
      <c r="F545" s="6">
        <v>339</v>
      </c>
      <c r="G545" s="6">
        <v>5821</v>
      </c>
      <c r="H545" s="9">
        <f t="shared" si="64"/>
        <v>0</v>
      </c>
      <c r="I545" s="9">
        <f t="shared" si="65"/>
        <v>23153.7</v>
      </c>
      <c r="J545" s="9">
        <f t="shared" si="66"/>
        <v>350424.2</v>
      </c>
      <c r="K545" s="9">
        <f t="shared" si="67"/>
        <v>0</v>
      </c>
      <c r="L545" s="9">
        <f t="shared" si="68"/>
        <v>23106.9</v>
      </c>
      <c r="M545" s="9">
        <f t="shared" si="69"/>
        <v>349786.64444444445</v>
      </c>
      <c r="N545" s="9">
        <f t="shared" si="70"/>
        <v>0</v>
      </c>
      <c r="O545" s="15">
        <f t="shared" si="71"/>
        <v>6160</v>
      </c>
    </row>
    <row r="546" spans="1:15" ht="12.75">
      <c r="A546" s="1">
        <v>37069</v>
      </c>
      <c r="C546" s="4">
        <v>50.5</v>
      </c>
      <c r="D546" s="4">
        <v>47.6</v>
      </c>
      <c r="F546" s="6">
        <v>741</v>
      </c>
      <c r="G546" s="6">
        <v>5126</v>
      </c>
      <c r="H546" s="9">
        <f t="shared" si="64"/>
        <v>0</v>
      </c>
      <c r="I546" s="9">
        <f t="shared" si="65"/>
        <v>37420.5</v>
      </c>
      <c r="J546" s="9">
        <f t="shared" si="66"/>
        <v>243997.6</v>
      </c>
      <c r="K546" s="9">
        <f t="shared" si="67"/>
        <v>0</v>
      </c>
      <c r="L546" s="9">
        <f t="shared" si="68"/>
        <v>37373.7</v>
      </c>
      <c r="M546" s="9">
        <f t="shared" si="69"/>
        <v>243360.04444444444</v>
      </c>
      <c r="N546" s="9">
        <f t="shared" si="70"/>
        <v>0</v>
      </c>
      <c r="O546" s="15">
        <f t="shared" si="71"/>
        <v>5867</v>
      </c>
    </row>
    <row r="547" spans="1:15" ht="12.75">
      <c r="A547" s="1">
        <v>37070</v>
      </c>
      <c r="C547" s="4">
        <v>45.8</v>
      </c>
      <c r="D547" s="4">
        <v>51.7</v>
      </c>
      <c r="F547" s="6">
        <v>1178</v>
      </c>
      <c r="G547" s="6">
        <v>6177</v>
      </c>
      <c r="H547" s="9">
        <f t="shared" si="64"/>
        <v>0</v>
      </c>
      <c r="I547" s="9">
        <f t="shared" si="65"/>
        <v>53952.399999999994</v>
      </c>
      <c r="J547" s="9">
        <f t="shared" si="66"/>
        <v>319350.9</v>
      </c>
      <c r="K547" s="9">
        <f t="shared" si="67"/>
        <v>0</v>
      </c>
      <c r="L547" s="9">
        <f t="shared" si="68"/>
        <v>53905.59999999999</v>
      </c>
      <c r="M547" s="9">
        <f t="shared" si="69"/>
        <v>318713.34444444446</v>
      </c>
      <c r="N547" s="9">
        <f t="shared" si="70"/>
        <v>0</v>
      </c>
      <c r="O547" s="15">
        <f t="shared" si="71"/>
        <v>7355</v>
      </c>
    </row>
    <row r="548" spans="1:15" ht="12.75">
      <c r="A548" s="1">
        <v>37071</v>
      </c>
      <c r="C548" s="4">
        <v>54.6</v>
      </c>
      <c r="D548" s="4">
        <v>61.1</v>
      </c>
      <c r="F548" s="6">
        <v>747</v>
      </c>
      <c r="G548" s="6">
        <v>7380</v>
      </c>
      <c r="H548" s="9">
        <f t="shared" si="64"/>
        <v>0</v>
      </c>
      <c r="I548" s="9">
        <f t="shared" si="65"/>
        <v>40786.200000000004</v>
      </c>
      <c r="J548" s="9">
        <f t="shared" si="66"/>
        <v>450918</v>
      </c>
      <c r="K548" s="9">
        <f t="shared" si="67"/>
        <v>0</v>
      </c>
      <c r="L548" s="9">
        <f t="shared" si="68"/>
        <v>40739.4</v>
      </c>
      <c r="M548" s="9">
        <f t="shared" si="69"/>
        <v>450280.44444444444</v>
      </c>
      <c r="N548" s="9">
        <f t="shared" si="70"/>
        <v>0</v>
      </c>
      <c r="O548" s="15">
        <f t="shared" si="71"/>
        <v>8127</v>
      </c>
    </row>
    <row r="549" spans="1:15" ht="12.75">
      <c r="A549" s="1">
        <v>37072</v>
      </c>
      <c r="C549" s="4">
        <v>81.5</v>
      </c>
      <c r="D549" s="4">
        <v>82.3</v>
      </c>
      <c r="F549" s="6">
        <v>2382</v>
      </c>
      <c r="G549" s="6">
        <v>9108</v>
      </c>
      <c r="H549" s="9">
        <f t="shared" si="64"/>
        <v>0</v>
      </c>
      <c r="I549" s="9">
        <f t="shared" si="65"/>
        <v>194133</v>
      </c>
      <c r="J549" s="9">
        <f t="shared" si="66"/>
        <v>749588.4</v>
      </c>
      <c r="K549" s="9">
        <f t="shared" si="67"/>
        <v>0</v>
      </c>
      <c r="L549" s="9">
        <f t="shared" si="68"/>
        <v>194086.2</v>
      </c>
      <c r="M549" s="9">
        <f t="shared" si="69"/>
        <v>748950.8444444445</v>
      </c>
      <c r="N549" s="9">
        <f t="shared" si="70"/>
        <v>0</v>
      </c>
      <c r="O549" s="15">
        <f t="shared" si="71"/>
        <v>11490</v>
      </c>
    </row>
    <row r="550" spans="1:15" ht="12.75">
      <c r="A550" s="1">
        <v>37073</v>
      </c>
      <c r="C550" s="4">
        <v>51.3</v>
      </c>
      <c r="D550" s="4">
        <v>38.5</v>
      </c>
      <c r="F550" s="6">
        <v>872</v>
      </c>
      <c r="G550" s="6">
        <v>11090</v>
      </c>
      <c r="H550" s="9">
        <f t="shared" si="64"/>
        <v>0</v>
      </c>
      <c r="I550" s="9">
        <f t="shared" si="65"/>
        <v>44733.6</v>
      </c>
      <c r="J550" s="9">
        <f t="shared" si="66"/>
        <v>426965</v>
      </c>
      <c r="K550" s="9">
        <f t="shared" si="67"/>
        <v>0</v>
      </c>
      <c r="L550" s="9">
        <f t="shared" si="68"/>
        <v>44686.799999999996</v>
      </c>
      <c r="M550" s="9">
        <f t="shared" si="69"/>
        <v>426327.44444444444</v>
      </c>
      <c r="N550" s="9">
        <f t="shared" si="70"/>
        <v>0</v>
      </c>
      <c r="O550" s="15">
        <f t="shared" si="71"/>
        <v>11962</v>
      </c>
    </row>
    <row r="551" spans="1:15" ht="12.75">
      <c r="A551" s="1">
        <v>37074</v>
      </c>
      <c r="C551" s="4">
        <v>77.8</v>
      </c>
      <c r="D551" s="4">
        <v>69</v>
      </c>
      <c r="F551" s="6">
        <v>1293</v>
      </c>
      <c r="G551" s="6">
        <v>11262</v>
      </c>
      <c r="H551" s="9">
        <f t="shared" si="64"/>
        <v>0</v>
      </c>
      <c r="I551" s="9">
        <f t="shared" si="65"/>
        <v>100595.4</v>
      </c>
      <c r="J551" s="9">
        <f t="shared" si="66"/>
        <v>777078</v>
      </c>
      <c r="K551" s="9">
        <f t="shared" si="67"/>
        <v>0</v>
      </c>
      <c r="L551" s="9">
        <f t="shared" si="68"/>
        <v>100548.59999999999</v>
      </c>
      <c r="M551" s="9">
        <f t="shared" si="69"/>
        <v>776440.4444444445</v>
      </c>
      <c r="N551" s="9">
        <f t="shared" si="70"/>
        <v>0</v>
      </c>
      <c r="O551" s="15">
        <f t="shared" si="71"/>
        <v>12555</v>
      </c>
    </row>
    <row r="552" spans="1:15" ht="12.75">
      <c r="A552" s="1">
        <v>37075</v>
      </c>
      <c r="C552" s="4">
        <v>73.8</v>
      </c>
      <c r="D552" s="4">
        <v>82.9</v>
      </c>
      <c r="F552" s="6">
        <v>1234</v>
      </c>
      <c r="G552" s="6">
        <v>11347</v>
      </c>
      <c r="H552" s="9">
        <f t="shared" si="64"/>
        <v>0</v>
      </c>
      <c r="I552" s="9">
        <f t="shared" si="65"/>
        <v>91069.2</v>
      </c>
      <c r="J552" s="9">
        <f t="shared" si="66"/>
        <v>940666.3</v>
      </c>
      <c r="K552" s="9">
        <f t="shared" si="67"/>
        <v>0</v>
      </c>
      <c r="L552" s="9">
        <f t="shared" si="68"/>
        <v>91022.4</v>
      </c>
      <c r="M552" s="9">
        <f t="shared" si="69"/>
        <v>940028.7444444445</v>
      </c>
      <c r="N552" s="9">
        <f t="shared" si="70"/>
        <v>0</v>
      </c>
      <c r="O552" s="15">
        <f t="shared" si="71"/>
        <v>12581</v>
      </c>
    </row>
    <row r="553" spans="1:15" ht="12.75">
      <c r="A553" s="1">
        <v>37076</v>
      </c>
      <c r="C553" s="4">
        <v>49.6</v>
      </c>
      <c r="D553" s="4">
        <v>40.4</v>
      </c>
      <c r="F553" s="6">
        <v>497</v>
      </c>
      <c r="G553" s="6">
        <v>9231</v>
      </c>
      <c r="H553" s="9">
        <f t="shared" si="64"/>
        <v>0</v>
      </c>
      <c r="I553" s="9">
        <f t="shared" si="65"/>
        <v>24651.2</v>
      </c>
      <c r="J553" s="9">
        <f t="shared" si="66"/>
        <v>372932.39999999997</v>
      </c>
      <c r="K553" s="9">
        <f t="shared" si="67"/>
        <v>0</v>
      </c>
      <c r="L553" s="9">
        <f t="shared" si="68"/>
        <v>24604.4</v>
      </c>
      <c r="M553" s="9">
        <f t="shared" si="69"/>
        <v>372294.8444444444</v>
      </c>
      <c r="N553" s="9">
        <f t="shared" si="70"/>
        <v>0</v>
      </c>
      <c r="O553" s="15">
        <f t="shared" si="71"/>
        <v>9728</v>
      </c>
    </row>
    <row r="554" spans="1:15" ht="12.75">
      <c r="A554" s="1">
        <v>37077</v>
      </c>
      <c r="C554" s="4">
        <v>43.9</v>
      </c>
      <c r="D554" s="4">
        <v>46</v>
      </c>
      <c r="F554" s="6">
        <v>1210</v>
      </c>
      <c r="G554" s="6">
        <v>8711</v>
      </c>
      <c r="H554" s="9">
        <f t="shared" si="64"/>
        <v>0</v>
      </c>
      <c r="I554" s="9">
        <f t="shared" si="65"/>
        <v>53119</v>
      </c>
      <c r="J554" s="9">
        <f t="shared" si="66"/>
        <v>400706</v>
      </c>
      <c r="K554" s="9">
        <f t="shared" si="67"/>
        <v>0</v>
      </c>
      <c r="L554" s="9">
        <f t="shared" si="68"/>
        <v>53072.2</v>
      </c>
      <c r="M554" s="9">
        <f t="shared" si="69"/>
        <v>400068.44444444444</v>
      </c>
      <c r="N554" s="9">
        <f t="shared" si="70"/>
        <v>0</v>
      </c>
      <c r="O554" s="15">
        <f t="shared" si="71"/>
        <v>9921</v>
      </c>
    </row>
    <row r="555" spans="1:15" ht="12.75">
      <c r="A555" s="1">
        <v>37078</v>
      </c>
      <c r="C555" s="4">
        <v>33.4</v>
      </c>
      <c r="D555" s="4">
        <v>47.6</v>
      </c>
      <c r="F555" s="6">
        <v>2571</v>
      </c>
      <c r="G555" s="6">
        <v>5399</v>
      </c>
      <c r="H555" s="9">
        <f t="shared" si="64"/>
        <v>0</v>
      </c>
      <c r="I555" s="9">
        <f t="shared" si="65"/>
        <v>85871.4</v>
      </c>
      <c r="J555" s="9">
        <f t="shared" si="66"/>
        <v>256992.4</v>
      </c>
      <c r="K555" s="9">
        <f t="shared" si="67"/>
        <v>0</v>
      </c>
      <c r="L555" s="9">
        <f t="shared" si="68"/>
        <v>85824.59999999999</v>
      </c>
      <c r="M555" s="9">
        <f t="shared" si="69"/>
        <v>256354.84444444443</v>
      </c>
      <c r="N555" s="9">
        <f t="shared" si="70"/>
        <v>0</v>
      </c>
      <c r="O555" s="15">
        <f t="shared" si="71"/>
        <v>7970</v>
      </c>
    </row>
    <row r="556" spans="1:15" ht="12.75">
      <c r="A556" s="1">
        <v>37079</v>
      </c>
      <c r="C556" s="4">
        <v>61.4</v>
      </c>
      <c r="D556" s="4">
        <v>70.8</v>
      </c>
      <c r="F556" s="6">
        <v>1030</v>
      </c>
      <c r="G556" s="6">
        <v>7813</v>
      </c>
      <c r="H556" s="9">
        <f t="shared" si="64"/>
        <v>0</v>
      </c>
      <c r="I556" s="9">
        <f t="shared" si="65"/>
        <v>63242</v>
      </c>
      <c r="J556" s="9">
        <f t="shared" si="66"/>
        <v>553160.4</v>
      </c>
      <c r="K556" s="9">
        <f t="shared" si="67"/>
        <v>0</v>
      </c>
      <c r="L556" s="9">
        <f t="shared" si="68"/>
        <v>63195.2</v>
      </c>
      <c r="M556" s="9">
        <f t="shared" si="69"/>
        <v>552522.8444444445</v>
      </c>
      <c r="N556" s="9">
        <f t="shared" si="70"/>
        <v>0</v>
      </c>
      <c r="O556" s="15">
        <f t="shared" si="71"/>
        <v>8843</v>
      </c>
    </row>
    <row r="557" spans="1:15" ht="12.75">
      <c r="A557" s="1">
        <v>37080</v>
      </c>
      <c r="C557" s="4">
        <v>47.8</v>
      </c>
      <c r="D557" s="4">
        <v>41</v>
      </c>
      <c r="F557" s="6">
        <v>586</v>
      </c>
      <c r="G557" s="6">
        <v>9592</v>
      </c>
      <c r="H557" s="9">
        <f t="shared" si="64"/>
        <v>0</v>
      </c>
      <c r="I557" s="9">
        <f t="shared" si="65"/>
        <v>28010.8</v>
      </c>
      <c r="J557" s="9">
        <f t="shared" si="66"/>
        <v>393272</v>
      </c>
      <c r="K557" s="9">
        <f t="shared" si="67"/>
        <v>0</v>
      </c>
      <c r="L557" s="9">
        <f t="shared" si="68"/>
        <v>27964</v>
      </c>
      <c r="M557" s="9">
        <f t="shared" si="69"/>
        <v>392634.44444444444</v>
      </c>
      <c r="N557" s="9">
        <f t="shared" si="70"/>
        <v>0</v>
      </c>
      <c r="O557" s="15">
        <f t="shared" si="71"/>
        <v>10178</v>
      </c>
    </row>
    <row r="558" spans="1:15" ht="12.75">
      <c r="A558" s="1">
        <v>37081</v>
      </c>
      <c r="C558" s="4">
        <v>29.8</v>
      </c>
      <c r="D558" s="4">
        <v>29.4</v>
      </c>
      <c r="F558" s="6">
        <v>1414</v>
      </c>
      <c r="G558" s="6">
        <v>13439</v>
      </c>
      <c r="H558" s="9">
        <f t="shared" si="64"/>
        <v>0</v>
      </c>
      <c r="I558" s="9">
        <f t="shared" si="65"/>
        <v>42137.200000000004</v>
      </c>
      <c r="J558" s="9">
        <f t="shared" si="66"/>
        <v>395106.6</v>
      </c>
      <c r="K558" s="9">
        <f t="shared" si="67"/>
        <v>0</v>
      </c>
      <c r="L558" s="9">
        <f t="shared" si="68"/>
        <v>42090.4</v>
      </c>
      <c r="M558" s="9">
        <f t="shared" si="69"/>
        <v>394469.0444444444</v>
      </c>
      <c r="N558" s="9">
        <f t="shared" si="70"/>
        <v>0</v>
      </c>
      <c r="O558" s="15">
        <f t="shared" si="71"/>
        <v>14853</v>
      </c>
    </row>
    <row r="559" spans="1:15" ht="12.75">
      <c r="A559" s="1">
        <v>37082</v>
      </c>
      <c r="C559" s="4">
        <v>44.6</v>
      </c>
      <c r="D559" s="4">
        <v>43.1</v>
      </c>
      <c r="F559" s="6">
        <v>495</v>
      </c>
      <c r="G559" s="6">
        <v>17741</v>
      </c>
      <c r="H559" s="9">
        <f t="shared" si="64"/>
        <v>0</v>
      </c>
      <c r="I559" s="9">
        <f t="shared" si="65"/>
        <v>22077</v>
      </c>
      <c r="J559" s="9">
        <f t="shared" si="66"/>
        <v>764637.1</v>
      </c>
      <c r="K559" s="9">
        <f t="shared" si="67"/>
        <v>0</v>
      </c>
      <c r="L559" s="9">
        <f t="shared" si="68"/>
        <v>22030.2</v>
      </c>
      <c r="M559" s="9">
        <f t="shared" si="69"/>
        <v>763999.5444444445</v>
      </c>
      <c r="N559" s="9">
        <f t="shared" si="70"/>
        <v>0</v>
      </c>
      <c r="O559" s="15">
        <f t="shared" si="71"/>
        <v>18236</v>
      </c>
    </row>
    <row r="560" spans="1:15" ht="12.75">
      <c r="A560" s="1">
        <v>37083</v>
      </c>
      <c r="C560" s="4">
        <v>51.2</v>
      </c>
      <c r="D560" s="4">
        <v>46.8</v>
      </c>
      <c r="F560" s="6">
        <v>753</v>
      </c>
      <c r="G560" s="6">
        <v>14569</v>
      </c>
      <c r="H560" s="9">
        <f t="shared" si="64"/>
        <v>0</v>
      </c>
      <c r="I560" s="9">
        <f t="shared" si="65"/>
        <v>38553.6</v>
      </c>
      <c r="J560" s="9">
        <f t="shared" si="66"/>
        <v>681829.2</v>
      </c>
      <c r="K560" s="9">
        <f t="shared" si="67"/>
        <v>0</v>
      </c>
      <c r="L560" s="9">
        <f t="shared" si="68"/>
        <v>38506.799999999996</v>
      </c>
      <c r="M560" s="9">
        <f t="shared" si="69"/>
        <v>681191.6444444444</v>
      </c>
      <c r="N560" s="9">
        <f t="shared" si="70"/>
        <v>0</v>
      </c>
      <c r="O560" s="15">
        <f t="shared" si="71"/>
        <v>15322</v>
      </c>
    </row>
    <row r="561" spans="1:15" ht="12.75">
      <c r="A561" s="1">
        <v>37084</v>
      </c>
      <c r="C561" s="4">
        <v>50.9</v>
      </c>
      <c r="D561" s="4">
        <v>49.8</v>
      </c>
      <c r="F561" s="6">
        <v>622</v>
      </c>
      <c r="G561" s="6">
        <v>9015</v>
      </c>
      <c r="H561" s="9">
        <f t="shared" si="64"/>
        <v>0</v>
      </c>
      <c r="I561" s="9">
        <f t="shared" si="65"/>
        <v>31659.8</v>
      </c>
      <c r="J561" s="9">
        <f t="shared" si="66"/>
        <v>448947</v>
      </c>
      <c r="K561" s="9">
        <f t="shared" si="67"/>
        <v>0</v>
      </c>
      <c r="L561" s="9">
        <f t="shared" si="68"/>
        <v>31613</v>
      </c>
      <c r="M561" s="9">
        <f t="shared" si="69"/>
        <v>448309.44444444444</v>
      </c>
      <c r="N561" s="9">
        <f t="shared" si="70"/>
        <v>0</v>
      </c>
      <c r="O561" s="15">
        <f t="shared" si="71"/>
        <v>9637</v>
      </c>
    </row>
    <row r="562" spans="1:15" ht="12.75">
      <c r="A562" s="1">
        <v>37085</v>
      </c>
      <c r="C562" s="4">
        <v>65</v>
      </c>
      <c r="D562" s="4">
        <v>61.8</v>
      </c>
      <c r="F562" s="6">
        <v>507</v>
      </c>
      <c r="G562" s="6">
        <v>7592</v>
      </c>
      <c r="H562" s="9">
        <f t="shared" si="64"/>
        <v>0</v>
      </c>
      <c r="I562" s="9">
        <f t="shared" si="65"/>
        <v>32955</v>
      </c>
      <c r="J562" s="9">
        <f t="shared" si="66"/>
        <v>469185.6</v>
      </c>
      <c r="K562" s="9">
        <f t="shared" si="67"/>
        <v>0</v>
      </c>
      <c r="L562" s="9">
        <f t="shared" si="68"/>
        <v>32908.2</v>
      </c>
      <c r="M562" s="9">
        <f t="shared" si="69"/>
        <v>468548.0444444444</v>
      </c>
      <c r="N562" s="9">
        <f t="shared" si="70"/>
        <v>0</v>
      </c>
      <c r="O562" s="15">
        <f t="shared" si="71"/>
        <v>8099</v>
      </c>
    </row>
    <row r="563" spans="1:15" ht="12.75">
      <c r="A563" s="1">
        <v>37086</v>
      </c>
      <c r="C563" s="4">
        <v>52.5</v>
      </c>
      <c r="D563" s="4">
        <v>53.9</v>
      </c>
      <c r="F563" s="6">
        <v>378</v>
      </c>
      <c r="G563" s="6">
        <v>14462</v>
      </c>
      <c r="H563" s="9">
        <f t="shared" si="64"/>
        <v>0</v>
      </c>
      <c r="I563" s="9">
        <f t="shared" si="65"/>
        <v>19845</v>
      </c>
      <c r="J563" s="9">
        <f t="shared" si="66"/>
        <v>779501.7999999999</v>
      </c>
      <c r="K563" s="9">
        <f t="shared" si="67"/>
        <v>0</v>
      </c>
      <c r="L563" s="9">
        <f t="shared" si="68"/>
        <v>19798.2</v>
      </c>
      <c r="M563" s="9">
        <f t="shared" si="69"/>
        <v>778864.2444444444</v>
      </c>
      <c r="N563" s="9">
        <f t="shared" si="70"/>
        <v>0</v>
      </c>
      <c r="O563" s="15">
        <f t="shared" si="71"/>
        <v>14840</v>
      </c>
    </row>
    <row r="564" spans="1:15" ht="12.75">
      <c r="A564" s="1">
        <v>37087</v>
      </c>
      <c r="C564" s="4">
        <v>39.5</v>
      </c>
      <c r="D564" s="4">
        <v>37.4</v>
      </c>
      <c r="F564" s="6">
        <v>749</v>
      </c>
      <c r="G564" s="6">
        <v>9521</v>
      </c>
      <c r="H564" s="9">
        <f t="shared" si="64"/>
        <v>0</v>
      </c>
      <c r="I564" s="9">
        <f t="shared" si="65"/>
        <v>29585.5</v>
      </c>
      <c r="J564" s="9">
        <f t="shared" si="66"/>
        <v>356085.39999999997</v>
      </c>
      <c r="K564" s="9">
        <f t="shared" si="67"/>
        <v>0</v>
      </c>
      <c r="L564" s="9">
        <f t="shared" si="68"/>
        <v>29538.7</v>
      </c>
      <c r="M564" s="9">
        <f t="shared" si="69"/>
        <v>355447.8444444444</v>
      </c>
      <c r="N564" s="9">
        <f t="shared" si="70"/>
        <v>0</v>
      </c>
      <c r="O564" s="15">
        <f t="shared" si="71"/>
        <v>10270</v>
      </c>
    </row>
    <row r="565" spans="1:15" ht="12.75">
      <c r="A565" s="1">
        <v>37088</v>
      </c>
      <c r="C565" s="4">
        <v>38.1</v>
      </c>
      <c r="D565" s="4">
        <v>37.9</v>
      </c>
      <c r="F565" s="6">
        <v>1064</v>
      </c>
      <c r="G565" s="6">
        <v>12374</v>
      </c>
      <c r="H565" s="9">
        <f t="shared" si="64"/>
        <v>0</v>
      </c>
      <c r="I565" s="9">
        <f t="shared" si="65"/>
        <v>40538.4</v>
      </c>
      <c r="J565" s="9">
        <f t="shared" si="66"/>
        <v>468974.6</v>
      </c>
      <c r="K565" s="9">
        <f t="shared" si="67"/>
        <v>0</v>
      </c>
      <c r="L565" s="9">
        <f t="shared" si="68"/>
        <v>40491.6</v>
      </c>
      <c r="M565" s="9">
        <f t="shared" si="69"/>
        <v>468337.0444444444</v>
      </c>
      <c r="N565" s="9">
        <f t="shared" si="70"/>
        <v>0</v>
      </c>
      <c r="O565" s="15">
        <f t="shared" si="71"/>
        <v>13438</v>
      </c>
    </row>
    <row r="566" spans="1:15" ht="12.75">
      <c r="A566" s="1">
        <v>37089</v>
      </c>
      <c r="C566" s="4">
        <v>38.7</v>
      </c>
      <c r="D566" s="4">
        <v>34.6</v>
      </c>
      <c r="F566" s="6">
        <v>1236</v>
      </c>
      <c r="G566" s="6">
        <v>8003</v>
      </c>
      <c r="H566" s="9">
        <f t="shared" si="64"/>
        <v>0</v>
      </c>
      <c r="I566" s="9">
        <f t="shared" si="65"/>
        <v>47833.200000000004</v>
      </c>
      <c r="J566" s="9">
        <f t="shared" si="66"/>
        <v>276903.8</v>
      </c>
      <c r="K566" s="9">
        <f t="shared" si="67"/>
        <v>0</v>
      </c>
      <c r="L566" s="9">
        <f t="shared" si="68"/>
        <v>47786.4</v>
      </c>
      <c r="M566" s="9">
        <f t="shared" si="69"/>
        <v>276266.2444444444</v>
      </c>
      <c r="N566" s="9">
        <f t="shared" si="70"/>
        <v>0</v>
      </c>
      <c r="O566" s="15">
        <f t="shared" si="71"/>
        <v>9239</v>
      </c>
    </row>
    <row r="567" spans="1:15" ht="12.75">
      <c r="A567" s="1">
        <v>37090</v>
      </c>
      <c r="C567" s="4">
        <v>36.7</v>
      </c>
      <c r="D567" s="4">
        <v>35</v>
      </c>
      <c r="F567" s="6">
        <v>1304</v>
      </c>
      <c r="G567" s="6">
        <v>7297</v>
      </c>
      <c r="H567" s="9">
        <f t="shared" si="64"/>
        <v>0</v>
      </c>
      <c r="I567" s="9">
        <f t="shared" si="65"/>
        <v>47856.8</v>
      </c>
      <c r="J567" s="9">
        <f t="shared" si="66"/>
        <v>255395</v>
      </c>
      <c r="K567" s="9">
        <f t="shared" si="67"/>
        <v>0</v>
      </c>
      <c r="L567" s="9">
        <f t="shared" si="68"/>
        <v>47810</v>
      </c>
      <c r="M567" s="9">
        <f t="shared" si="69"/>
        <v>254757.44444444444</v>
      </c>
      <c r="N567" s="9">
        <f t="shared" si="70"/>
        <v>0</v>
      </c>
      <c r="O567" s="15">
        <f t="shared" si="71"/>
        <v>8601</v>
      </c>
    </row>
    <row r="568" spans="1:15" ht="12.75">
      <c r="A568" s="1">
        <v>37091</v>
      </c>
      <c r="C568" s="4">
        <v>48.8</v>
      </c>
      <c r="D568" s="4">
        <v>43.8</v>
      </c>
      <c r="F568" s="6">
        <v>1224</v>
      </c>
      <c r="G568" s="6">
        <v>11237</v>
      </c>
      <c r="H568" s="9">
        <f t="shared" si="64"/>
        <v>0</v>
      </c>
      <c r="I568" s="9">
        <f t="shared" si="65"/>
        <v>59731.2</v>
      </c>
      <c r="J568" s="9">
        <f t="shared" si="66"/>
        <v>492180.6</v>
      </c>
      <c r="K568" s="9">
        <f t="shared" si="67"/>
        <v>0</v>
      </c>
      <c r="L568" s="9">
        <f t="shared" si="68"/>
        <v>59684.399999999994</v>
      </c>
      <c r="M568" s="9">
        <f t="shared" si="69"/>
        <v>491543.0444444444</v>
      </c>
      <c r="N568" s="9">
        <f t="shared" si="70"/>
        <v>0</v>
      </c>
      <c r="O568" s="15">
        <f t="shared" si="71"/>
        <v>12461</v>
      </c>
    </row>
    <row r="569" spans="1:15" ht="12.75">
      <c r="A569" s="1">
        <v>37092</v>
      </c>
      <c r="C569" s="4">
        <v>25.3</v>
      </c>
      <c r="D569" s="4">
        <v>29.5</v>
      </c>
      <c r="F569" s="6">
        <v>998</v>
      </c>
      <c r="G569" s="6">
        <v>11136</v>
      </c>
      <c r="H569" s="9">
        <f t="shared" si="64"/>
        <v>0</v>
      </c>
      <c r="I569" s="9">
        <f t="shared" si="65"/>
        <v>25249.4</v>
      </c>
      <c r="J569" s="9">
        <f t="shared" si="66"/>
        <v>328512</v>
      </c>
      <c r="K569" s="9">
        <f t="shared" si="67"/>
        <v>0</v>
      </c>
      <c r="L569" s="9">
        <f t="shared" si="68"/>
        <v>25202.600000000002</v>
      </c>
      <c r="M569" s="9">
        <f t="shared" si="69"/>
        <v>327874.44444444444</v>
      </c>
      <c r="N569" s="9">
        <f t="shared" si="70"/>
        <v>0</v>
      </c>
      <c r="O569" s="15">
        <f t="shared" si="71"/>
        <v>12134</v>
      </c>
    </row>
    <row r="570" spans="1:15" ht="12.75">
      <c r="A570" s="1">
        <v>37093</v>
      </c>
      <c r="C570" s="4">
        <v>44.3</v>
      </c>
      <c r="D570" s="4">
        <v>39.8</v>
      </c>
      <c r="F570" s="6">
        <v>553</v>
      </c>
      <c r="G570" s="6">
        <v>11593</v>
      </c>
      <c r="H570" s="9">
        <f t="shared" si="64"/>
        <v>0</v>
      </c>
      <c r="I570" s="9">
        <f t="shared" si="65"/>
        <v>24497.899999999998</v>
      </c>
      <c r="J570" s="9">
        <f t="shared" si="66"/>
        <v>461401.39999999997</v>
      </c>
      <c r="K570" s="9">
        <f t="shared" si="67"/>
        <v>0</v>
      </c>
      <c r="L570" s="9">
        <f t="shared" si="68"/>
        <v>24451.1</v>
      </c>
      <c r="M570" s="9">
        <f t="shared" si="69"/>
        <v>460763.8444444444</v>
      </c>
      <c r="N570" s="9">
        <f t="shared" si="70"/>
        <v>0</v>
      </c>
      <c r="O570" s="15">
        <f t="shared" si="71"/>
        <v>12146</v>
      </c>
    </row>
    <row r="571" spans="1:15" ht="12.75">
      <c r="A571" s="1">
        <v>37094</v>
      </c>
      <c r="C571" s="4">
        <v>44.4</v>
      </c>
      <c r="D571" s="4">
        <v>39.8</v>
      </c>
      <c r="F571" s="6">
        <v>540</v>
      </c>
      <c r="G571" s="6">
        <v>9048</v>
      </c>
      <c r="H571" s="9">
        <f t="shared" si="64"/>
        <v>0</v>
      </c>
      <c r="I571" s="9">
        <f t="shared" si="65"/>
        <v>23976</v>
      </c>
      <c r="J571" s="9">
        <f t="shared" si="66"/>
        <v>360110.39999999997</v>
      </c>
      <c r="K571" s="9">
        <f t="shared" si="67"/>
        <v>0</v>
      </c>
      <c r="L571" s="9">
        <f t="shared" si="68"/>
        <v>23929.2</v>
      </c>
      <c r="M571" s="9">
        <f t="shared" si="69"/>
        <v>359472.8444444444</v>
      </c>
      <c r="N571" s="9">
        <f t="shared" si="70"/>
        <v>0</v>
      </c>
      <c r="O571" s="15">
        <f t="shared" si="71"/>
        <v>9588</v>
      </c>
    </row>
    <row r="572" spans="1:15" ht="12.75">
      <c r="A572" s="1">
        <v>37095</v>
      </c>
      <c r="C572" s="4">
        <v>64.7</v>
      </c>
      <c r="D572" s="4">
        <v>34.4</v>
      </c>
      <c r="F572" s="6">
        <v>875</v>
      </c>
      <c r="G572" s="6">
        <v>6833</v>
      </c>
      <c r="H572" s="9">
        <f t="shared" si="64"/>
        <v>0</v>
      </c>
      <c r="I572" s="9">
        <f t="shared" si="65"/>
        <v>56612.5</v>
      </c>
      <c r="J572" s="9">
        <f t="shared" si="66"/>
        <v>235055.19999999998</v>
      </c>
      <c r="K572" s="9">
        <f t="shared" si="67"/>
        <v>0</v>
      </c>
      <c r="L572" s="9">
        <f t="shared" si="68"/>
        <v>56565.7</v>
      </c>
      <c r="M572" s="9">
        <f t="shared" si="69"/>
        <v>234417.64444444442</v>
      </c>
      <c r="N572" s="9">
        <f t="shared" si="70"/>
        <v>0</v>
      </c>
      <c r="O572" s="15">
        <f t="shared" si="71"/>
        <v>7708</v>
      </c>
    </row>
    <row r="573" spans="1:15" ht="12.75">
      <c r="A573" s="1">
        <v>37096</v>
      </c>
      <c r="C573" s="4">
        <v>43.2</v>
      </c>
      <c r="D573" s="4">
        <v>41.6</v>
      </c>
      <c r="F573" s="6">
        <v>653</v>
      </c>
      <c r="G573" s="6">
        <v>11920</v>
      </c>
      <c r="H573" s="9">
        <f t="shared" si="64"/>
        <v>0</v>
      </c>
      <c r="I573" s="9">
        <f t="shared" si="65"/>
        <v>28209.600000000002</v>
      </c>
      <c r="J573" s="9">
        <f t="shared" si="66"/>
        <v>495872</v>
      </c>
      <c r="K573" s="9">
        <f t="shared" si="67"/>
        <v>0</v>
      </c>
      <c r="L573" s="9">
        <f t="shared" si="68"/>
        <v>28162.800000000003</v>
      </c>
      <c r="M573" s="9">
        <f t="shared" si="69"/>
        <v>495234.44444444444</v>
      </c>
      <c r="N573" s="9">
        <f t="shared" si="70"/>
        <v>0</v>
      </c>
      <c r="O573" s="15">
        <f t="shared" si="71"/>
        <v>12573</v>
      </c>
    </row>
    <row r="574" spans="1:15" ht="12.75">
      <c r="A574" s="1">
        <v>37097</v>
      </c>
      <c r="C574" s="4">
        <v>49.7</v>
      </c>
      <c r="D574" s="4">
        <v>41.7</v>
      </c>
      <c r="F574" s="6">
        <v>625</v>
      </c>
      <c r="G574" s="6">
        <v>10635</v>
      </c>
      <c r="H574" s="9">
        <f t="shared" si="64"/>
        <v>0</v>
      </c>
      <c r="I574" s="9">
        <f t="shared" si="65"/>
        <v>31062.5</v>
      </c>
      <c r="J574" s="9">
        <f t="shared" si="66"/>
        <v>443479.50000000006</v>
      </c>
      <c r="K574" s="9">
        <f t="shared" si="67"/>
        <v>0</v>
      </c>
      <c r="L574" s="9">
        <f t="shared" si="68"/>
        <v>31015.7</v>
      </c>
      <c r="M574" s="9">
        <f t="shared" si="69"/>
        <v>442841.9444444445</v>
      </c>
      <c r="N574" s="9">
        <f t="shared" si="70"/>
        <v>0</v>
      </c>
      <c r="O574" s="15">
        <f t="shared" si="71"/>
        <v>11260</v>
      </c>
    </row>
    <row r="575" spans="1:15" ht="12.75">
      <c r="A575" s="1">
        <v>37098</v>
      </c>
      <c r="C575" s="4">
        <v>31.4</v>
      </c>
      <c r="D575" s="4">
        <v>26.3</v>
      </c>
      <c r="F575" s="6">
        <v>502</v>
      </c>
      <c r="G575" s="6">
        <v>7711</v>
      </c>
      <c r="H575" s="9">
        <f t="shared" si="64"/>
        <v>0</v>
      </c>
      <c r="I575" s="9">
        <f t="shared" si="65"/>
        <v>15762.8</v>
      </c>
      <c r="J575" s="9">
        <f t="shared" si="66"/>
        <v>202799.30000000002</v>
      </c>
      <c r="K575" s="9">
        <f t="shared" si="67"/>
        <v>0</v>
      </c>
      <c r="L575" s="9">
        <f t="shared" si="68"/>
        <v>15716</v>
      </c>
      <c r="M575" s="9">
        <f t="shared" si="69"/>
        <v>202161.74444444446</v>
      </c>
      <c r="N575" s="9">
        <f t="shared" si="70"/>
        <v>0</v>
      </c>
      <c r="O575" s="15">
        <f t="shared" si="71"/>
        <v>8213</v>
      </c>
    </row>
    <row r="576" spans="1:15" ht="12.75">
      <c r="A576" s="1">
        <v>37099</v>
      </c>
      <c r="C576" s="4">
        <v>33.5</v>
      </c>
      <c r="D576" s="4">
        <v>21.3</v>
      </c>
      <c r="F576" s="6">
        <v>228</v>
      </c>
      <c r="G576" s="6">
        <v>6904</v>
      </c>
      <c r="H576" s="9">
        <f t="shared" si="64"/>
        <v>0</v>
      </c>
      <c r="I576" s="9">
        <f t="shared" si="65"/>
        <v>7638</v>
      </c>
      <c r="J576" s="9">
        <f t="shared" si="66"/>
        <v>147055.2</v>
      </c>
      <c r="K576" s="9">
        <f t="shared" si="67"/>
        <v>0</v>
      </c>
      <c r="L576" s="9">
        <f t="shared" si="68"/>
        <v>7591.2</v>
      </c>
      <c r="M576" s="9">
        <f t="shared" si="69"/>
        <v>146417.64444444445</v>
      </c>
      <c r="N576" s="9">
        <f t="shared" si="70"/>
        <v>0</v>
      </c>
      <c r="O576" s="15">
        <f t="shared" si="71"/>
        <v>7132</v>
      </c>
    </row>
    <row r="577" spans="1:15" ht="12.75">
      <c r="A577" s="1">
        <v>37100</v>
      </c>
      <c r="C577" s="4">
        <v>45.8</v>
      </c>
      <c r="D577" s="4">
        <v>38.7</v>
      </c>
      <c r="F577" s="6">
        <v>1011</v>
      </c>
      <c r="G577" s="6">
        <v>11285</v>
      </c>
      <c r="H577" s="9">
        <f t="shared" si="64"/>
        <v>0</v>
      </c>
      <c r="I577" s="9">
        <f t="shared" si="65"/>
        <v>46303.799999999996</v>
      </c>
      <c r="J577" s="9">
        <f t="shared" si="66"/>
        <v>436729.50000000006</v>
      </c>
      <c r="K577" s="9">
        <f t="shared" si="67"/>
        <v>0</v>
      </c>
      <c r="L577" s="9">
        <f t="shared" si="68"/>
        <v>46256.99999999999</v>
      </c>
      <c r="M577" s="9">
        <f t="shared" si="69"/>
        <v>436091.9444444445</v>
      </c>
      <c r="N577" s="9">
        <f t="shared" si="70"/>
        <v>0</v>
      </c>
      <c r="O577" s="15">
        <f t="shared" si="71"/>
        <v>12296</v>
      </c>
    </row>
    <row r="578" spans="1:15" ht="12.75">
      <c r="A578" s="1">
        <v>37101</v>
      </c>
      <c r="C578" s="4">
        <v>27.1</v>
      </c>
      <c r="D578" s="4">
        <v>25.4</v>
      </c>
      <c r="F578" s="6">
        <v>202</v>
      </c>
      <c r="G578" s="6">
        <v>12711</v>
      </c>
      <c r="H578" s="9">
        <f t="shared" si="64"/>
        <v>0</v>
      </c>
      <c r="I578" s="9">
        <f t="shared" si="65"/>
        <v>5474.200000000001</v>
      </c>
      <c r="J578" s="9">
        <f t="shared" si="66"/>
        <v>322859.39999999997</v>
      </c>
      <c r="K578" s="9">
        <f t="shared" si="67"/>
        <v>0</v>
      </c>
      <c r="L578" s="9">
        <f t="shared" si="68"/>
        <v>5427.400000000001</v>
      </c>
      <c r="M578" s="9">
        <f t="shared" si="69"/>
        <v>322221.8444444444</v>
      </c>
      <c r="N578" s="9">
        <f t="shared" si="70"/>
        <v>0</v>
      </c>
      <c r="O578" s="15">
        <f t="shared" si="71"/>
        <v>12913</v>
      </c>
    </row>
    <row r="579" spans="1:15" ht="12.75">
      <c r="A579" s="1">
        <v>37102</v>
      </c>
      <c r="C579" s="4">
        <v>44.8</v>
      </c>
      <c r="D579" s="4">
        <v>24.9</v>
      </c>
      <c r="F579" s="6">
        <v>397</v>
      </c>
      <c r="G579" s="6">
        <v>11531</v>
      </c>
      <c r="H579" s="9">
        <f t="shared" si="64"/>
        <v>0</v>
      </c>
      <c r="I579" s="9">
        <f t="shared" si="65"/>
        <v>17785.6</v>
      </c>
      <c r="J579" s="9">
        <f t="shared" si="66"/>
        <v>287121.89999999997</v>
      </c>
      <c r="K579" s="9">
        <f t="shared" si="67"/>
        <v>0</v>
      </c>
      <c r="L579" s="9">
        <f t="shared" si="68"/>
        <v>17738.8</v>
      </c>
      <c r="M579" s="9">
        <f t="shared" si="69"/>
        <v>286484.3444444444</v>
      </c>
      <c r="N579" s="9">
        <f t="shared" si="70"/>
        <v>0</v>
      </c>
      <c r="O579" s="15">
        <f t="shared" si="71"/>
        <v>11928</v>
      </c>
    </row>
    <row r="580" spans="1:15" ht="12.75">
      <c r="A580" s="1">
        <v>37103</v>
      </c>
      <c r="C580" s="4">
        <v>62.4</v>
      </c>
      <c r="D580" s="4">
        <v>43</v>
      </c>
      <c r="F580" s="6">
        <v>368</v>
      </c>
      <c r="G580" s="6">
        <v>8200</v>
      </c>
      <c r="H580" s="9">
        <f aca="true" t="shared" si="72" ref="H580:H643">(B580*E580)</f>
        <v>0</v>
      </c>
      <c r="I580" s="9">
        <f aca="true" t="shared" si="73" ref="I580:I643">(C580*F580)</f>
        <v>22963.2</v>
      </c>
      <c r="J580" s="9">
        <f aca="true" t="shared" si="74" ref="J580:J643">(D580*G580)</f>
        <v>352600</v>
      </c>
      <c r="K580" s="9">
        <f aca="true" t="shared" si="75" ref="K580:K643">IF(H580&gt;=4341788,H580-4341788,0)</f>
        <v>0</v>
      </c>
      <c r="L580" s="9">
        <f aca="true" t="shared" si="76" ref="L580:L643">IF(I580&gt;=(1053/22.5),I580-(1053/22.5),0)</f>
        <v>22916.4</v>
      </c>
      <c r="M580" s="9">
        <f aca="true" t="shared" si="77" ref="M580:M643">IF(J580&gt;=(14345/22.5),J580-(14345/22.5),0)</f>
        <v>351962.44444444444</v>
      </c>
      <c r="N580" s="9">
        <f aca="true" t="shared" si="78" ref="N580:N643">IF(H580&gt;=3540217.5,H580-3540217.5,0)</f>
        <v>0</v>
      </c>
      <c r="O580" s="15">
        <f aca="true" t="shared" si="79" ref="O580:O643">E580+F580+G580</f>
        <v>8568</v>
      </c>
    </row>
    <row r="581" spans="1:15" ht="12.75">
      <c r="A581" s="1">
        <v>37104</v>
      </c>
      <c r="C581" s="4">
        <v>43.1</v>
      </c>
      <c r="D581" s="4">
        <v>34.5</v>
      </c>
      <c r="F581" s="6">
        <v>654</v>
      </c>
      <c r="G581" s="6">
        <v>9848</v>
      </c>
      <c r="H581" s="9">
        <f t="shared" si="72"/>
        <v>0</v>
      </c>
      <c r="I581" s="9">
        <f t="shared" si="73"/>
        <v>28187.4</v>
      </c>
      <c r="J581" s="9">
        <f t="shared" si="74"/>
        <v>339756</v>
      </c>
      <c r="K581" s="9">
        <f t="shared" si="75"/>
        <v>0</v>
      </c>
      <c r="L581" s="9">
        <f t="shared" si="76"/>
        <v>28140.600000000002</v>
      </c>
      <c r="M581" s="9">
        <f t="shared" si="77"/>
        <v>339118.44444444444</v>
      </c>
      <c r="N581" s="9">
        <f t="shared" si="78"/>
        <v>0</v>
      </c>
      <c r="O581" s="15">
        <f t="shared" si="79"/>
        <v>10502</v>
      </c>
    </row>
    <row r="582" spans="1:15" ht="12.75">
      <c r="A582" s="1">
        <v>37105</v>
      </c>
      <c r="C582" s="4">
        <v>51.8</v>
      </c>
      <c r="D582" s="4">
        <v>39.8</v>
      </c>
      <c r="F582" s="6">
        <v>197</v>
      </c>
      <c r="G582" s="6">
        <v>15825</v>
      </c>
      <c r="H582" s="9">
        <f t="shared" si="72"/>
        <v>0</v>
      </c>
      <c r="I582" s="9">
        <f t="shared" si="73"/>
        <v>10204.599999999999</v>
      </c>
      <c r="J582" s="9">
        <f t="shared" si="74"/>
        <v>629835</v>
      </c>
      <c r="K582" s="9">
        <f t="shared" si="75"/>
        <v>0</v>
      </c>
      <c r="L582" s="9">
        <f t="shared" si="76"/>
        <v>10157.8</v>
      </c>
      <c r="M582" s="9">
        <f t="shared" si="77"/>
        <v>629197.4444444445</v>
      </c>
      <c r="N582" s="9">
        <f t="shared" si="78"/>
        <v>0</v>
      </c>
      <c r="O582" s="15">
        <f t="shared" si="79"/>
        <v>16022</v>
      </c>
    </row>
    <row r="583" spans="1:15" ht="12.75">
      <c r="A583" s="1">
        <v>37106</v>
      </c>
      <c r="C583" s="4">
        <v>24.6</v>
      </c>
      <c r="D583" s="4">
        <v>21.8</v>
      </c>
      <c r="F583" s="6">
        <v>197</v>
      </c>
      <c r="G583" s="6">
        <v>15128</v>
      </c>
      <c r="H583" s="9">
        <f t="shared" si="72"/>
        <v>0</v>
      </c>
      <c r="I583" s="9">
        <f t="shared" si="73"/>
        <v>4846.200000000001</v>
      </c>
      <c r="J583" s="9">
        <f t="shared" si="74"/>
        <v>329790.4</v>
      </c>
      <c r="K583" s="9">
        <f t="shared" si="75"/>
        <v>0</v>
      </c>
      <c r="L583" s="9">
        <f t="shared" si="76"/>
        <v>4799.400000000001</v>
      </c>
      <c r="M583" s="9">
        <f t="shared" si="77"/>
        <v>329152.84444444446</v>
      </c>
      <c r="N583" s="9">
        <f t="shared" si="78"/>
        <v>0</v>
      </c>
      <c r="O583" s="15">
        <f t="shared" si="79"/>
        <v>15325</v>
      </c>
    </row>
    <row r="584" spans="1:15" ht="12.75">
      <c r="A584" s="1">
        <v>37107</v>
      </c>
      <c r="C584" s="4">
        <v>50.3</v>
      </c>
      <c r="D584" s="4">
        <v>20.6</v>
      </c>
      <c r="F584" s="6">
        <v>340</v>
      </c>
      <c r="G584" s="6">
        <v>10733</v>
      </c>
      <c r="H584" s="9">
        <f t="shared" si="72"/>
        <v>0</v>
      </c>
      <c r="I584" s="9">
        <f t="shared" si="73"/>
        <v>17102</v>
      </c>
      <c r="J584" s="9">
        <f t="shared" si="74"/>
        <v>221099.80000000002</v>
      </c>
      <c r="K584" s="9">
        <f t="shared" si="75"/>
        <v>0</v>
      </c>
      <c r="L584" s="9">
        <f t="shared" si="76"/>
        <v>17055.2</v>
      </c>
      <c r="M584" s="9">
        <f t="shared" si="77"/>
        <v>220462.24444444446</v>
      </c>
      <c r="N584" s="9">
        <f t="shared" si="78"/>
        <v>0</v>
      </c>
      <c r="O584" s="15">
        <f t="shared" si="79"/>
        <v>11073</v>
      </c>
    </row>
    <row r="585" spans="1:15" ht="12.75">
      <c r="A585" s="1">
        <v>37108</v>
      </c>
      <c r="C585" s="4">
        <v>43.7</v>
      </c>
      <c r="D585" s="4">
        <v>37.9</v>
      </c>
      <c r="F585" s="6">
        <v>384</v>
      </c>
      <c r="G585" s="6">
        <v>7653</v>
      </c>
      <c r="H585" s="9">
        <f t="shared" si="72"/>
        <v>0</v>
      </c>
      <c r="I585" s="9">
        <f t="shared" si="73"/>
        <v>16780.800000000003</v>
      </c>
      <c r="J585" s="9">
        <f t="shared" si="74"/>
        <v>290048.7</v>
      </c>
      <c r="K585" s="9">
        <f t="shared" si="75"/>
        <v>0</v>
      </c>
      <c r="L585" s="9">
        <f t="shared" si="76"/>
        <v>16734.000000000004</v>
      </c>
      <c r="M585" s="9">
        <f t="shared" si="77"/>
        <v>289411.14444444445</v>
      </c>
      <c r="N585" s="9">
        <f t="shared" si="78"/>
        <v>0</v>
      </c>
      <c r="O585" s="15">
        <f t="shared" si="79"/>
        <v>8037</v>
      </c>
    </row>
    <row r="586" spans="1:15" ht="12.75">
      <c r="A586" s="1">
        <v>37109</v>
      </c>
      <c r="C586" s="4">
        <v>28.5</v>
      </c>
      <c r="D586" s="4">
        <v>32.4</v>
      </c>
      <c r="F586" s="6">
        <v>270</v>
      </c>
      <c r="G586" s="6">
        <v>7804</v>
      </c>
      <c r="H586" s="9">
        <f t="shared" si="72"/>
        <v>0</v>
      </c>
      <c r="I586" s="9">
        <f t="shared" si="73"/>
        <v>7695</v>
      </c>
      <c r="J586" s="9">
        <f t="shared" si="74"/>
        <v>252849.59999999998</v>
      </c>
      <c r="K586" s="9">
        <f t="shared" si="75"/>
        <v>0</v>
      </c>
      <c r="L586" s="9">
        <f t="shared" si="76"/>
        <v>7648.2</v>
      </c>
      <c r="M586" s="9">
        <f t="shared" si="77"/>
        <v>252212.04444444441</v>
      </c>
      <c r="N586" s="9">
        <f t="shared" si="78"/>
        <v>0</v>
      </c>
      <c r="O586" s="15">
        <f t="shared" si="79"/>
        <v>8074</v>
      </c>
    </row>
    <row r="587" spans="1:15" ht="12.75">
      <c r="A587" s="1">
        <v>37110</v>
      </c>
      <c r="C587" s="4">
        <v>56.7</v>
      </c>
      <c r="D587" s="4">
        <v>53.4</v>
      </c>
      <c r="F587" s="6">
        <v>1224</v>
      </c>
      <c r="G587" s="6">
        <v>7009</v>
      </c>
      <c r="H587" s="9">
        <f t="shared" si="72"/>
        <v>0</v>
      </c>
      <c r="I587" s="9">
        <f t="shared" si="73"/>
        <v>69400.8</v>
      </c>
      <c r="J587" s="9">
        <f t="shared" si="74"/>
        <v>374280.6</v>
      </c>
      <c r="K587" s="9">
        <f t="shared" si="75"/>
        <v>0</v>
      </c>
      <c r="L587" s="9">
        <f t="shared" si="76"/>
        <v>69354</v>
      </c>
      <c r="M587" s="9">
        <f t="shared" si="77"/>
        <v>373643.0444444444</v>
      </c>
      <c r="N587" s="9">
        <f t="shared" si="78"/>
        <v>0</v>
      </c>
      <c r="O587" s="15">
        <f t="shared" si="79"/>
        <v>8233</v>
      </c>
    </row>
    <row r="588" spans="1:15" ht="12.75">
      <c r="A588" s="1">
        <v>37111</v>
      </c>
      <c r="C588" s="4">
        <v>33.4</v>
      </c>
      <c r="D588" s="4">
        <v>24.6</v>
      </c>
      <c r="F588" s="6">
        <v>985</v>
      </c>
      <c r="G588" s="6">
        <v>8771</v>
      </c>
      <c r="H588" s="9">
        <f t="shared" si="72"/>
        <v>0</v>
      </c>
      <c r="I588" s="9">
        <f t="shared" si="73"/>
        <v>32899</v>
      </c>
      <c r="J588" s="9">
        <f t="shared" si="74"/>
        <v>215766.6</v>
      </c>
      <c r="K588" s="9">
        <f t="shared" si="75"/>
        <v>0</v>
      </c>
      <c r="L588" s="9">
        <f t="shared" si="76"/>
        <v>32852.2</v>
      </c>
      <c r="M588" s="9">
        <f t="shared" si="77"/>
        <v>215129.04444444444</v>
      </c>
      <c r="N588" s="9">
        <f t="shared" si="78"/>
        <v>0</v>
      </c>
      <c r="O588" s="15">
        <f t="shared" si="79"/>
        <v>9756</v>
      </c>
    </row>
    <row r="589" spans="1:15" ht="12.75">
      <c r="A589" s="1">
        <v>37112</v>
      </c>
      <c r="C589" s="4">
        <v>8.7</v>
      </c>
      <c r="D589" s="4">
        <v>11.9</v>
      </c>
      <c r="F589" s="6">
        <v>193</v>
      </c>
      <c r="G589" s="6">
        <v>12258</v>
      </c>
      <c r="H589" s="9">
        <f t="shared" si="72"/>
        <v>0</v>
      </c>
      <c r="I589" s="9">
        <f t="shared" si="73"/>
        <v>1679.1</v>
      </c>
      <c r="J589" s="9">
        <f t="shared" si="74"/>
        <v>145870.2</v>
      </c>
      <c r="K589" s="9">
        <f t="shared" si="75"/>
        <v>0</v>
      </c>
      <c r="L589" s="9">
        <f t="shared" si="76"/>
        <v>1632.3</v>
      </c>
      <c r="M589" s="9">
        <f t="shared" si="77"/>
        <v>145232.64444444445</v>
      </c>
      <c r="N589" s="9">
        <f t="shared" si="78"/>
        <v>0</v>
      </c>
      <c r="O589" s="15">
        <f t="shared" si="79"/>
        <v>12451</v>
      </c>
    </row>
    <row r="590" spans="1:15" ht="12.75">
      <c r="A590" s="1">
        <v>37113</v>
      </c>
      <c r="C590" s="4">
        <v>27.2</v>
      </c>
      <c r="D590" s="4">
        <v>25.8</v>
      </c>
      <c r="F590" s="6">
        <v>266</v>
      </c>
      <c r="G590" s="6">
        <v>9220</v>
      </c>
      <c r="H590" s="9">
        <f t="shared" si="72"/>
        <v>0</v>
      </c>
      <c r="I590" s="9">
        <f t="shared" si="73"/>
        <v>7235.2</v>
      </c>
      <c r="J590" s="9">
        <f t="shared" si="74"/>
        <v>237876</v>
      </c>
      <c r="K590" s="9">
        <f t="shared" si="75"/>
        <v>0</v>
      </c>
      <c r="L590" s="9">
        <f t="shared" si="76"/>
        <v>7188.4</v>
      </c>
      <c r="M590" s="9">
        <f t="shared" si="77"/>
        <v>237238.44444444444</v>
      </c>
      <c r="N590" s="9">
        <f t="shared" si="78"/>
        <v>0</v>
      </c>
      <c r="O590" s="15">
        <f t="shared" si="79"/>
        <v>9486</v>
      </c>
    </row>
    <row r="591" spans="1:15" ht="12.75">
      <c r="A591" s="1">
        <v>37114</v>
      </c>
      <c r="C591" s="4">
        <v>39.8</v>
      </c>
      <c r="D591" s="4">
        <v>27.5</v>
      </c>
      <c r="F591" s="6">
        <v>261</v>
      </c>
      <c r="G591" s="6">
        <v>7854</v>
      </c>
      <c r="H591" s="9">
        <f t="shared" si="72"/>
        <v>0</v>
      </c>
      <c r="I591" s="9">
        <f t="shared" si="73"/>
        <v>10387.8</v>
      </c>
      <c r="J591" s="9">
        <f t="shared" si="74"/>
        <v>215985</v>
      </c>
      <c r="K591" s="9">
        <f t="shared" si="75"/>
        <v>0</v>
      </c>
      <c r="L591" s="9">
        <f t="shared" si="76"/>
        <v>10341</v>
      </c>
      <c r="M591" s="9">
        <f t="shared" si="77"/>
        <v>215347.44444444444</v>
      </c>
      <c r="N591" s="9">
        <f t="shared" si="78"/>
        <v>0</v>
      </c>
      <c r="O591" s="15">
        <f t="shared" si="79"/>
        <v>8115</v>
      </c>
    </row>
    <row r="592" spans="1:15" ht="12.75">
      <c r="A592" s="1">
        <v>37115</v>
      </c>
      <c r="C592" s="4">
        <v>18.2</v>
      </c>
      <c r="D592" s="4">
        <v>16.2</v>
      </c>
      <c r="F592" s="6">
        <v>152</v>
      </c>
      <c r="G592" s="6">
        <v>11847</v>
      </c>
      <c r="H592" s="9">
        <f t="shared" si="72"/>
        <v>0</v>
      </c>
      <c r="I592" s="9">
        <f t="shared" si="73"/>
        <v>2766.4</v>
      </c>
      <c r="J592" s="9">
        <f t="shared" si="74"/>
        <v>191921.4</v>
      </c>
      <c r="K592" s="9">
        <f t="shared" si="75"/>
        <v>0</v>
      </c>
      <c r="L592" s="9">
        <f t="shared" si="76"/>
        <v>2719.6</v>
      </c>
      <c r="M592" s="9">
        <f t="shared" si="77"/>
        <v>191283.84444444443</v>
      </c>
      <c r="N592" s="9">
        <f t="shared" si="78"/>
        <v>0</v>
      </c>
      <c r="O592" s="15">
        <f t="shared" si="79"/>
        <v>11999</v>
      </c>
    </row>
    <row r="593" spans="1:15" ht="12.75">
      <c r="A593" s="1">
        <v>37116</v>
      </c>
      <c r="C593" s="4">
        <v>46.1</v>
      </c>
      <c r="D593" s="4">
        <v>20.5</v>
      </c>
      <c r="F593" s="6">
        <v>166</v>
      </c>
      <c r="G593" s="6">
        <v>13634</v>
      </c>
      <c r="H593" s="9">
        <f t="shared" si="72"/>
        <v>0</v>
      </c>
      <c r="I593" s="9">
        <f t="shared" si="73"/>
        <v>7652.6</v>
      </c>
      <c r="J593" s="9">
        <f t="shared" si="74"/>
        <v>279497</v>
      </c>
      <c r="K593" s="9">
        <f t="shared" si="75"/>
        <v>0</v>
      </c>
      <c r="L593" s="9">
        <f t="shared" si="76"/>
        <v>7605.8</v>
      </c>
      <c r="M593" s="9">
        <f t="shared" si="77"/>
        <v>278859.44444444444</v>
      </c>
      <c r="N593" s="9">
        <f t="shared" si="78"/>
        <v>0</v>
      </c>
      <c r="O593" s="15">
        <f t="shared" si="79"/>
        <v>13800</v>
      </c>
    </row>
    <row r="594" spans="1:15" ht="12.75">
      <c r="A594" s="1">
        <v>37117</v>
      </c>
      <c r="C594" s="4">
        <v>3.3</v>
      </c>
      <c r="D594" s="4">
        <v>8.7</v>
      </c>
      <c r="F594" s="6">
        <v>864</v>
      </c>
      <c r="G594" s="6">
        <v>6680</v>
      </c>
      <c r="H594" s="9">
        <f t="shared" si="72"/>
        <v>0</v>
      </c>
      <c r="I594" s="9">
        <f t="shared" si="73"/>
        <v>2851.2</v>
      </c>
      <c r="J594" s="9">
        <f t="shared" si="74"/>
        <v>58115.99999999999</v>
      </c>
      <c r="K594" s="9">
        <f t="shared" si="75"/>
        <v>0</v>
      </c>
      <c r="L594" s="9">
        <f t="shared" si="76"/>
        <v>2804.3999999999996</v>
      </c>
      <c r="M594" s="9">
        <f t="shared" si="77"/>
        <v>57478.44444444444</v>
      </c>
      <c r="N594" s="9">
        <f t="shared" si="78"/>
        <v>0</v>
      </c>
      <c r="O594" s="15">
        <f t="shared" si="79"/>
        <v>7544</v>
      </c>
    </row>
    <row r="595" spans="1:15" ht="12.75">
      <c r="A595" s="1">
        <v>37118</v>
      </c>
      <c r="C595" s="4">
        <v>30.9</v>
      </c>
      <c r="D595" s="4">
        <v>17.1</v>
      </c>
      <c r="F595" s="6">
        <v>166</v>
      </c>
      <c r="G595" s="6">
        <v>7009</v>
      </c>
      <c r="H595" s="9">
        <f t="shared" si="72"/>
        <v>0</v>
      </c>
      <c r="I595" s="9">
        <f t="shared" si="73"/>
        <v>5129.4</v>
      </c>
      <c r="J595" s="9">
        <f t="shared" si="74"/>
        <v>119853.90000000001</v>
      </c>
      <c r="K595" s="9">
        <f t="shared" si="75"/>
        <v>0</v>
      </c>
      <c r="L595" s="9">
        <f t="shared" si="76"/>
        <v>5082.599999999999</v>
      </c>
      <c r="M595" s="9">
        <f t="shared" si="77"/>
        <v>119216.34444444445</v>
      </c>
      <c r="N595" s="9">
        <f t="shared" si="78"/>
        <v>0</v>
      </c>
      <c r="O595" s="15">
        <f t="shared" si="79"/>
        <v>7175</v>
      </c>
    </row>
    <row r="596" spans="1:15" ht="12.75">
      <c r="A596" s="1">
        <v>37119</v>
      </c>
      <c r="C596" s="4">
        <v>22.6</v>
      </c>
      <c r="D596" s="4">
        <v>34.5</v>
      </c>
      <c r="F596" s="6">
        <v>665</v>
      </c>
      <c r="G596" s="6">
        <v>6029</v>
      </c>
      <c r="H596" s="9">
        <f t="shared" si="72"/>
        <v>0</v>
      </c>
      <c r="I596" s="9">
        <f t="shared" si="73"/>
        <v>15029.000000000002</v>
      </c>
      <c r="J596" s="9">
        <f t="shared" si="74"/>
        <v>208000.5</v>
      </c>
      <c r="K596" s="9">
        <f t="shared" si="75"/>
        <v>0</v>
      </c>
      <c r="L596" s="9">
        <f t="shared" si="76"/>
        <v>14982.200000000003</v>
      </c>
      <c r="M596" s="9">
        <f t="shared" si="77"/>
        <v>207362.94444444444</v>
      </c>
      <c r="N596" s="9">
        <f t="shared" si="78"/>
        <v>0</v>
      </c>
      <c r="O596" s="15">
        <f t="shared" si="79"/>
        <v>6694</v>
      </c>
    </row>
    <row r="597" spans="1:15" ht="12.75">
      <c r="A597" s="1">
        <v>37120</v>
      </c>
      <c r="C597" s="4">
        <v>45.1</v>
      </c>
      <c r="D597" s="4">
        <v>29</v>
      </c>
      <c r="F597" s="6">
        <v>1040</v>
      </c>
      <c r="G597" s="6">
        <v>6619</v>
      </c>
      <c r="H597" s="9">
        <f t="shared" si="72"/>
        <v>0</v>
      </c>
      <c r="I597" s="9">
        <f t="shared" si="73"/>
        <v>46904</v>
      </c>
      <c r="J597" s="9">
        <f t="shared" si="74"/>
        <v>191951</v>
      </c>
      <c r="K597" s="9">
        <f t="shared" si="75"/>
        <v>0</v>
      </c>
      <c r="L597" s="9">
        <f t="shared" si="76"/>
        <v>46857.2</v>
      </c>
      <c r="M597" s="9">
        <f t="shared" si="77"/>
        <v>191313.44444444444</v>
      </c>
      <c r="N597" s="9">
        <f t="shared" si="78"/>
        <v>0</v>
      </c>
      <c r="O597" s="15">
        <f t="shared" si="79"/>
        <v>7659</v>
      </c>
    </row>
    <row r="598" spans="1:15" ht="12.75">
      <c r="A598" s="1">
        <v>37121</v>
      </c>
      <c r="C598" s="4">
        <v>61</v>
      </c>
      <c r="D598" s="4">
        <v>53.2</v>
      </c>
      <c r="F598" s="6">
        <v>219</v>
      </c>
      <c r="G598" s="6">
        <v>7442</v>
      </c>
      <c r="H598" s="9">
        <f t="shared" si="72"/>
        <v>0</v>
      </c>
      <c r="I598" s="9">
        <f t="shared" si="73"/>
        <v>13359</v>
      </c>
      <c r="J598" s="9">
        <f t="shared" si="74"/>
        <v>395914.4</v>
      </c>
      <c r="K598" s="9">
        <f t="shared" si="75"/>
        <v>0</v>
      </c>
      <c r="L598" s="9">
        <f t="shared" si="76"/>
        <v>13312.2</v>
      </c>
      <c r="M598" s="9">
        <f t="shared" si="77"/>
        <v>395276.84444444446</v>
      </c>
      <c r="N598" s="9">
        <f t="shared" si="78"/>
        <v>0</v>
      </c>
      <c r="O598" s="15">
        <f t="shared" si="79"/>
        <v>7661</v>
      </c>
    </row>
    <row r="599" spans="1:15" ht="12.75">
      <c r="A599" s="1">
        <v>37122</v>
      </c>
      <c r="C599" s="4">
        <v>47.1</v>
      </c>
      <c r="D599" s="4">
        <v>35</v>
      </c>
      <c r="F599" s="6">
        <v>181</v>
      </c>
      <c r="G599" s="6">
        <v>6688</v>
      </c>
      <c r="H599" s="9">
        <f t="shared" si="72"/>
        <v>0</v>
      </c>
      <c r="I599" s="9">
        <f t="shared" si="73"/>
        <v>8525.1</v>
      </c>
      <c r="J599" s="9">
        <f t="shared" si="74"/>
        <v>234080</v>
      </c>
      <c r="K599" s="9">
        <f t="shared" si="75"/>
        <v>0</v>
      </c>
      <c r="L599" s="9">
        <f t="shared" si="76"/>
        <v>8478.300000000001</v>
      </c>
      <c r="M599" s="9">
        <f t="shared" si="77"/>
        <v>233442.44444444444</v>
      </c>
      <c r="N599" s="9">
        <f t="shared" si="78"/>
        <v>0</v>
      </c>
      <c r="O599" s="15">
        <f t="shared" si="79"/>
        <v>6869</v>
      </c>
    </row>
    <row r="600" spans="1:15" ht="12.75">
      <c r="A600" s="1">
        <v>37123</v>
      </c>
      <c r="C600" s="4">
        <v>34.4</v>
      </c>
      <c r="D600" s="4">
        <v>10.5</v>
      </c>
      <c r="F600" s="6">
        <v>226</v>
      </c>
      <c r="G600" s="6">
        <v>11517</v>
      </c>
      <c r="H600" s="9">
        <f t="shared" si="72"/>
        <v>0</v>
      </c>
      <c r="I600" s="9">
        <f t="shared" si="73"/>
        <v>7774.4</v>
      </c>
      <c r="J600" s="9">
        <f t="shared" si="74"/>
        <v>120928.5</v>
      </c>
      <c r="K600" s="9">
        <f t="shared" si="75"/>
        <v>0</v>
      </c>
      <c r="L600" s="9">
        <f t="shared" si="76"/>
        <v>7727.599999999999</v>
      </c>
      <c r="M600" s="9">
        <f t="shared" si="77"/>
        <v>120290.94444444444</v>
      </c>
      <c r="N600" s="9">
        <f t="shared" si="78"/>
        <v>0</v>
      </c>
      <c r="O600" s="15">
        <f t="shared" si="79"/>
        <v>11743</v>
      </c>
    </row>
    <row r="601" spans="1:15" ht="12.75">
      <c r="A601" s="1">
        <v>37124</v>
      </c>
      <c r="C601" s="4">
        <v>28.3</v>
      </c>
      <c r="D601" s="4">
        <v>24.8</v>
      </c>
      <c r="F601" s="6">
        <v>98</v>
      </c>
      <c r="G601" s="6">
        <v>7738</v>
      </c>
      <c r="H601" s="9">
        <f t="shared" si="72"/>
        <v>0</v>
      </c>
      <c r="I601" s="9">
        <f t="shared" si="73"/>
        <v>2773.4</v>
      </c>
      <c r="J601" s="9">
        <f t="shared" si="74"/>
        <v>191902.4</v>
      </c>
      <c r="K601" s="9">
        <f t="shared" si="75"/>
        <v>0</v>
      </c>
      <c r="L601" s="9">
        <f t="shared" si="76"/>
        <v>2726.6</v>
      </c>
      <c r="M601" s="9">
        <f t="shared" si="77"/>
        <v>191264.84444444443</v>
      </c>
      <c r="N601" s="9">
        <f t="shared" si="78"/>
        <v>0</v>
      </c>
      <c r="O601" s="15">
        <f t="shared" si="79"/>
        <v>7836</v>
      </c>
    </row>
    <row r="602" spans="1:15" ht="12.75">
      <c r="A602" s="1">
        <v>37125</v>
      </c>
      <c r="C602" s="4">
        <v>48.7</v>
      </c>
      <c r="D602" s="4">
        <v>28</v>
      </c>
      <c r="F602" s="6">
        <v>227</v>
      </c>
      <c r="G602" s="6">
        <v>10922</v>
      </c>
      <c r="H602" s="9">
        <f t="shared" si="72"/>
        <v>0</v>
      </c>
      <c r="I602" s="9">
        <f t="shared" si="73"/>
        <v>11054.900000000001</v>
      </c>
      <c r="J602" s="9">
        <f t="shared" si="74"/>
        <v>305816</v>
      </c>
      <c r="K602" s="9">
        <f t="shared" si="75"/>
        <v>0</v>
      </c>
      <c r="L602" s="9">
        <f t="shared" si="76"/>
        <v>11008.100000000002</v>
      </c>
      <c r="M602" s="9">
        <f t="shared" si="77"/>
        <v>305178.44444444444</v>
      </c>
      <c r="N602" s="9">
        <f t="shared" si="78"/>
        <v>0</v>
      </c>
      <c r="O602" s="15">
        <f t="shared" si="79"/>
        <v>11149</v>
      </c>
    </row>
    <row r="603" spans="1:15" ht="12.75">
      <c r="A603" s="1">
        <v>37126</v>
      </c>
      <c r="C603" s="4">
        <v>53.7</v>
      </c>
      <c r="D603" s="4">
        <v>44.1</v>
      </c>
      <c r="F603" s="6">
        <v>324</v>
      </c>
      <c r="G603" s="6">
        <v>7811</v>
      </c>
      <c r="H603" s="9">
        <f t="shared" si="72"/>
        <v>0</v>
      </c>
      <c r="I603" s="9">
        <f t="shared" si="73"/>
        <v>17398.8</v>
      </c>
      <c r="J603" s="9">
        <f t="shared" si="74"/>
        <v>344465.10000000003</v>
      </c>
      <c r="K603" s="9">
        <f t="shared" si="75"/>
        <v>0</v>
      </c>
      <c r="L603" s="9">
        <f t="shared" si="76"/>
        <v>17352</v>
      </c>
      <c r="M603" s="9">
        <f t="shared" si="77"/>
        <v>343827.5444444445</v>
      </c>
      <c r="N603" s="9">
        <f t="shared" si="78"/>
        <v>0</v>
      </c>
      <c r="O603" s="15">
        <f t="shared" si="79"/>
        <v>8135</v>
      </c>
    </row>
    <row r="604" spans="1:15" ht="12.75">
      <c r="A604" s="1">
        <v>37127</v>
      </c>
      <c r="C604" s="4">
        <v>61.8</v>
      </c>
      <c r="D604" s="4">
        <v>56.4</v>
      </c>
      <c r="F604" s="6">
        <v>772</v>
      </c>
      <c r="G604" s="6">
        <v>5576</v>
      </c>
      <c r="H604" s="9">
        <f t="shared" si="72"/>
        <v>0</v>
      </c>
      <c r="I604" s="9">
        <f t="shared" si="73"/>
        <v>47709.6</v>
      </c>
      <c r="J604" s="9">
        <f t="shared" si="74"/>
        <v>314486.39999999997</v>
      </c>
      <c r="K604" s="9">
        <f t="shared" si="75"/>
        <v>0</v>
      </c>
      <c r="L604" s="9">
        <f t="shared" si="76"/>
        <v>47662.799999999996</v>
      </c>
      <c r="M604" s="9">
        <f t="shared" si="77"/>
        <v>313848.8444444444</v>
      </c>
      <c r="N604" s="9">
        <f t="shared" si="78"/>
        <v>0</v>
      </c>
      <c r="O604" s="15">
        <f t="shared" si="79"/>
        <v>6348</v>
      </c>
    </row>
    <row r="605" spans="1:15" ht="12.75">
      <c r="A605" s="1">
        <v>37128</v>
      </c>
      <c r="C605" s="4">
        <v>54.5</v>
      </c>
      <c r="D605" s="4">
        <v>46.8</v>
      </c>
      <c r="F605" s="6">
        <v>171</v>
      </c>
      <c r="G605" s="6">
        <v>3188</v>
      </c>
      <c r="H605" s="9">
        <f t="shared" si="72"/>
        <v>0</v>
      </c>
      <c r="I605" s="9">
        <f t="shared" si="73"/>
        <v>9319.5</v>
      </c>
      <c r="J605" s="9">
        <f t="shared" si="74"/>
        <v>149198.4</v>
      </c>
      <c r="K605" s="9">
        <f t="shared" si="75"/>
        <v>0</v>
      </c>
      <c r="L605" s="9">
        <f t="shared" si="76"/>
        <v>9272.7</v>
      </c>
      <c r="M605" s="9">
        <f t="shared" si="77"/>
        <v>148560.84444444443</v>
      </c>
      <c r="N605" s="9">
        <f t="shared" si="78"/>
        <v>0</v>
      </c>
      <c r="O605" s="15">
        <f t="shared" si="79"/>
        <v>3359</v>
      </c>
    </row>
    <row r="606" spans="1:15" ht="12.75">
      <c r="A606" s="1">
        <v>37129</v>
      </c>
      <c r="C606" s="4">
        <v>25.6</v>
      </c>
      <c r="D606" s="4">
        <v>34.5</v>
      </c>
      <c r="F606" s="6">
        <v>76</v>
      </c>
      <c r="G606" s="6">
        <v>6426</v>
      </c>
      <c r="H606" s="9">
        <f t="shared" si="72"/>
        <v>0</v>
      </c>
      <c r="I606" s="9">
        <f t="shared" si="73"/>
        <v>1945.6000000000001</v>
      </c>
      <c r="J606" s="9">
        <f t="shared" si="74"/>
        <v>221697</v>
      </c>
      <c r="K606" s="9">
        <f t="shared" si="75"/>
        <v>0</v>
      </c>
      <c r="L606" s="9">
        <f t="shared" si="76"/>
        <v>1898.8000000000002</v>
      </c>
      <c r="M606" s="9">
        <f t="shared" si="77"/>
        <v>221059.44444444444</v>
      </c>
      <c r="N606" s="9">
        <f t="shared" si="78"/>
        <v>0</v>
      </c>
      <c r="O606" s="15">
        <f t="shared" si="79"/>
        <v>6502</v>
      </c>
    </row>
    <row r="607" spans="1:15" ht="12.75">
      <c r="A607" s="1">
        <v>37130</v>
      </c>
      <c r="C607" s="4">
        <v>67.2</v>
      </c>
      <c r="D607" s="4">
        <v>32.7</v>
      </c>
      <c r="F607" s="6">
        <v>609</v>
      </c>
      <c r="G607" s="6">
        <v>7362</v>
      </c>
      <c r="H607" s="9">
        <f t="shared" si="72"/>
        <v>0</v>
      </c>
      <c r="I607" s="9">
        <f t="shared" si="73"/>
        <v>40924.8</v>
      </c>
      <c r="J607" s="9">
        <f t="shared" si="74"/>
        <v>240737.40000000002</v>
      </c>
      <c r="K607" s="9">
        <f t="shared" si="75"/>
        <v>0</v>
      </c>
      <c r="L607" s="9">
        <f t="shared" si="76"/>
        <v>40878</v>
      </c>
      <c r="M607" s="9">
        <f t="shared" si="77"/>
        <v>240099.84444444446</v>
      </c>
      <c r="N607" s="9">
        <f t="shared" si="78"/>
        <v>0</v>
      </c>
      <c r="O607" s="15">
        <f t="shared" si="79"/>
        <v>7971</v>
      </c>
    </row>
    <row r="608" spans="1:15" ht="12.75">
      <c r="A608" s="1">
        <v>37131</v>
      </c>
      <c r="C608" s="4">
        <v>54.3</v>
      </c>
      <c r="D608" s="4">
        <v>31.5</v>
      </c>
      <c r="F608" s="6">
        <v>430</v>
      </c>
      <c r="G608" s="6">
        <v>6454</v>
      </c>
      <c r="H608" s="9">
        <f t="shared" si="72"/>
        <v>0</v>
      </c>
      <c r="I608" s="9">
        <f t="shared" si="73"/>
        <v>23349</v>
      </c>
      <c r="J608" s="9">
        <f t="shared" si="74"/>
        <v>203301</v>
      </c>
      <c r="K608" s="9">
        <f t="shared" si="75"/>
        <v>0</v>
      </c>
      <c r="L608" s="9">
        <f t="shared" si="76"/>
        <v>23302.2</v>
      </c>
      <c r="M608" s="9">
        <f t="shared" si="77"/>
        <v>202663.44444444444</v>
      </c>
      <c r="N608" s="9">
        <f t="shared" si="78"/>
        <v>0</v>
      </c>
      <c r="O608" s="15">
        <f t="shared" si="79"/>
        <v>6884</v>
      </c>
    </row>
    <row r="609" spans="1:15" ht="12.75">
      <c r="A609" s="1">
        <v>37132</v>
      </c>
      <c r="C609" s="4">
        <v>30</v>
      </c>
      <c r="D609" s="4">
        <v>17.4</v>
      </c>
      <c r="F609" s="6">
        <v>157</v>
      </c>
      <c r="G609" s="6">
        <v>9723</v>
      </c>
      <c r="H609" s="9">
        <f t="shared" si="72"/>
        <v>0</v>
      </c>
      <c r="I609" s="9">
        <f t="shared" si="73"/>
        <v>4710</v>
      </c>
      <c r="J609" s="9">
        <f t="shared" si="74"/>
        <v>169180.19999999998</v>
      </c>
      <c r="K609" s="9">
        <f t="shared" si="75"/>
        <v>0</v>
      </c>
      <c r="L609" s="9">
        <f t="shared" si="76"/>
        <v>4663.2</v>
      </c>
      <c r="M609" s="9">
        <f t="shared" si="77"/>
        <v>168542.64444444442</v>
      </c>
      <c r="N609" s="9">
        <f t="shared" si="78"/>
        <v>0</v>
      </c>
      <c r="O609" s="15">
        <f t="shared" si="79"/>
        <v>9880</v>
      </c>
    </row>
    <row r="610" spans="1:15" ht="12.75">
      <c r="A610" s="1">
        <v>37133</v>
      </c>
      <c r="C610" s="4">
        <v>41.1</v>
      </c>
      <c r="D610" s="4">
        <v>27.9</v>
      </c>
      <c r="F610" s="6">
        <v>62</v>
      </c>
      <c r="G610" s="6">
        <v>6243</v>
      </c>
      <c r="H610" s="9">
        <f t="shared" si="72"/>
        <v>0</v>
      </c>
      <c r="I610" s="9">
        <f t="shared" si="73"/>
        <v>2548.2000000000003</v>
      </c>
      <c r="J610" s="9">
        <f t="shared" si="74"/>
        <v>174179.69999999998</v>
      </c>
      <c r="K610" s="9">
        <f t="shared" si="75"/>
        <v>0</v>
      </c>
      <c r="L610" s="9">
        <f t="shared" si="76"/>
        <v>2501.4</v>
      </c>
      <c r="M610" s="9">
        <f t="shared" si="77"/>
        <v>173542.14444444442</v>
      </c>
      <c r="N610" s="9">
        <f t="shared" si="78"/>
        <v>0</v>
      </c>
      <c r="O610" s="15">
        <f t="shared" si="79"/>
        <v>6305</v>
      </c>
    </row>
    <row r="611" spans="1:15" ht="12.75">
      <c r="A611" s="1">
        <v>37134</v>
      </c>
      <c r="C611" s="4">
        <v>53.3</v>
      </c>
      <c r="D611" s="4">
        <v>31.8</v>
      </c>
      <c r="F611" s="6">
        <v>580</v>
      </c>
      <c r="G611" s="6">
        <v>5734</v>
      </c>
      <c r="H611" s="9">
        <f t="shared" si="72"/>
        <v>0</v>
      </c>
      <c r="I611" s="9">
        <f t="shared" si="73"/>
        <v>30914</v>
      </c>
      <c r="J611" s="9">
        <f t="shared" si="74"/>
        <v>182341.2</v>
      </c>
      <c r="K611" s="9">
        <f t="shared" si="75"/>
        <v>0</v>
      </c>
      <c r="L611" s="9">
        <f t="shared" si="76"/>
        <v>30867.2</v>
      </c>
      <c r="M611" s="9">
        <f t="shared" si="77"/>
        <v>181703.64444444445</v>
      </c>
      <c r="N611" s="9">
        <f t="shared" si="78"/>
        <v>0</v>
      </c>
      <c r="O611" s="15">
        <f t="shared" si="79"/>
        <v>6314</v>
      </c>
    </row>
    <row r="612" spans="1:15" ht="12.75">
      <c r="A612" s="1">
        <v>37135</v>
      </c>
      <c r="C612" s="4">
        <v>34.6</v>
      </c>
      <c r="D612" s="4">
        <v>52.1</v>
      </c>
      <c r="F612" s="6">
        <v>164</v>
      </c>
      <c r="G612" s="6">
        <v>5671</v>
      </c>
      <c r="H612" s="9">
        <f t="shared" si="72"/>
        <v>0</v>
      </c>
      <c r="I612" s="9">
        <f t="shared" si="73"/>
        <v>5674.400000000001</v>
      </c>
      <c r="J612" s="9">
        <f t="shared" si="74"/>
        <v>295459.10000000003</v>
      </c>
      <c r="K612" s="9">
        <f t="shared" si="75"/>
        <v>0</v>
      </c>
      <c r="L612" s="9">
        <f t="shared" si="76"/>
        <v>5627.6</v>
      </c>
      <c r="M612" s="9">
        <f t="shared" si="77"/>
        <v>294821.5444444445</v>
      </c>
      <c r="N612" s="9">
        <f t="shared" si="78"/>
        <v>0</v>
      </c>
      <c r="O612" s="15">
        <f t="shared" si="79"/>
        <v>5835</v>
      </c>
    </row>
    <row r="613" spans="1:15" ht="12.75">
      <c r="A613" s="1">
        <v>37136</v>
      </c>
      <c r="C613" s="4">
        <v>40.02</v>
      </c>
      <c r="D613" s="4">
        <v>32.4</v>
      </c>
      <c r="F613" s="6">
        <v>711</v>
      </c>
      <c r="G613" s="6">
        <v>6066</v>
      </c>
      <c r="H613" s="9">
        <f t="shared" si="72"/>
        <v>0</v>
      </c>
      <c r="I613" s="9">
        <f t="shared" si="73"/>
        <v>28454.22</v>
      </c>
      <c r="J613" s="9">
        <f t="shared" si="74"/>
        <v>196538.4</v>
      </c>
      <c r="K613" s="9">
        <f t="shared" si="75"/>
        <v>0</v>
      </c>
      <c r="L613" s="9">
        <f t="shared" si="76"/>
        <v>28407.420000000002</v>
      </c>
      <c r="M613" s="9">
        <f t="shared" si="77"/>
        <v>195900.84444444443</v>
      </c>
      <c r="N613" s="9">
        <f t="shared" si="78"/>
        <v>0</v>
      </c>
      <c r="O613" s="15">
        <f t="shared" si="79"/>
        <v>6777</v>
      </c>
    </row>
    <row r="614" spans="1:15" ht="12.75">
      <c r="A614" s="1">
        <v>37137</v>
      </c>
      <c r="C614" s="4">
        <v>40.38</v>
      </c>
      <c r="D614" s="4">
        <v>49.2</v>
      </c>
      <c r="F614" s="6">
        <v>457</v>
      </c>
      <c r="G614" s="6">
        <v>7625</v>
      </c>
      <c r="H614" s="9">
        <f t="shared" si="72"/>
        <v>0</v>
      </c>
      <c r="I614" s="9">
        <f t="shared" si="73"/>
        <v>18453.66</v>
      </c>
      <c r="J614" s="9">
        <f t="shared" si="74"/>
        <v>375150</v>
      </c>
      <c r="K614" s="9">
        <f t="shared" si="75"/>
        <v>0</v>
      </c>
      <c r="L614" s="9">
        <f t="shared" si="76"/>
        <v>18406.86</v>
      </c>
      <c r="M614" s="9">
        <f t="shared" si="77"/>
        <v>374512.44444444444</v>
      </c>
      <c r="N614" s="9">
        <f t="shared" si="78"/>
        <v>0</v>
      </c>
      <c r="O614" s="15">
        <f t="shared" si="79"/>
        <v>8082</v>
      </c>
    </row>
    <row r="615" spans="1:15" ht="12.75">
      <c r="A615" s="1">
        <v>37138</v>
      </c>
      <c r="C615" s="4">
        <v>55.24</v>
      </c>
      <c r="D615" s="4">
        <v>48.9</v>
      </c>
      <c r="F615" s="6">
        <v>619</v>
      </c>
      <c r="G615" s="6">
        <v>7943</v>
      </c>
      <c r="H615" s="9">
        <f t="shared" si="72"/>
        <v>0</v>
      </c>
      <c r="I615" s="9">
        <f t="shared" si="73"/>
        <v>34193.56</v>
      </c>
      <c r="J615" s="9">
        <f t="shared" si="74"/>
        <v>388412.7</v>
      </c>
      <c r="K615" s="9">
        <f t="shared" si="75"/>
        <v>0</v>
      </c>
      <c r="L615" s="9">
        <f t="shared" si="76"/>
        <v>34146.759999999995</v>
      </c>
      <c r="M615" s="9">
        <f t="shared" si="77"/>
        <v>387775.14444444445</v>
      </c>
      <c r="N615" s="9">
        <f t="shared" si="78"/>
        <v>0</v>
      </c>
      <c r="O615" s="15">
        <f t="shared" si="79"/>
        <v>8562</v>
      </c>
    </row>
    <row r="616" spans="1:15" ht="12.75">
      <c r="A616" s="1">
        <v>37139</v>
      </c>
      <c r="C616" s="4">
        <v>19.43</v>
      </c>
      <c r="D616" s="4">
        <v>28.6</v>
      </c>
      <c r="F616" s="6">
        <v>62</v>
      </c>
      <c r="G616" s="6">
        <v>10871</v>
      </c>
      <c r="H616" s="9">
        <f t="shared" si="72"/>
        <v>0</v>
      </c>
      <c r="I616" s="9">
        <f t="shared" si="73"/>
        <v>1204.66</v>
      </c>
      <c r="J616" s="9">
        <f t="shared" si="74"/>
        <v>310910.60000000003</v>
      </c>
      <c r="K616" s="9">
        <f t="shared" si="75"/>
        <v>0</v>
      </c>
      <c r="L616" s="9">
        <f t="shared" si="76"/>
        <v>1157.8600000000001</v>
      </c>
      <c r="M616" s="9">
        <f t="shared" si="77"/>
        <v>310273.0444444445</v>
      </c>
      <c r="N616" s="9">
        <f t="shared" si="78"/>
        <v>0</v>
      </c>
      <c r="O616" s="15">
        <f t="shared" si="79"/>
        <v>10933</v>
      </c>
    </row>
    <row r="617" spans="1:15" ht="12.75">
      <c r="A617" s="1">
        <v>37140</v>
      </c>
      <c r="C617" s="4">
        <v>44.2</v>
      </c>
      <c r="D617" s="4">
        <v>35.5</v>
      </c>
      <c r="F617" s="6">
        <v>119</v>
      </c>
      <c r="G617" s="6">
        <v>6887</v>
      </c>
      <c r="H617" s="9">
        <f t="shared" si="72"/>
        <v>0</v>
      </c>
      <c r="I617" s="9">
        <f t="shared" si="73"/>
        <v>5259.8</v>
      </c>
      <c r="J617" s="9">
        <f t="shared" si="74"/>
        <v>244488.5</v>
      </c>
      <c r="K617" s="9">
        <f t="shared" si="75"/>
        <v>0</v>
      </c>
      <c r="L617" s="9">
        <f t="shared" si="76"/>
        <v>5213</v>
      </c>
      <c r="M617" s="9">
        <f t="shared" si="77"/>
        <v>243850.94444444444</v>
      </c>
      <c r="N617" s="9">
        <f t="shared" si="78"/>
        <v>0</v>
      </c>
      <c r="O617" s="15">
        <f t="shared" si="79"/>
        <v>7006</v>
      </c>
    </row>
    <row r="618" spans="1:15" ht="12.75">
      <c r="A618" s="1">
        <v>37141</v>
      </c>
      <c r="C618" s="4">
        <v>7.8</v>
      </c>
      <c r="D618" s="4">
        <v>24.5</v>
      </c>
      <c r="F618" s="6">
        <v>657</v>
      </c>
      <c r="G618" s="6">
        <v>7730</v>
      </c>
      <c r="H618" s="9">
        <f t="shared" si="72"/>
        <v>0</v>
      </c>
      <c r="I618" s="9">
        <f t="shared" si="73"/>
        <v>5124.599999999999</v>
      </c>
      <c r="J618" s="9">
        <f t="shared" si="74"/>
        <v>189385</v>
      </c>
      <c r="K618" s="9">
        <f t="shared" si="75"/>
        <v>0</v>
      </c>
      <c r="L618" s="9">
        <f t="shared" si="76"/>
        <v>5077.799999999999</v>
      </c>
      <c r="M618" s="9">
        <f t="shared" si="77"/>
        <v>188747.44444444444</v>
      </c>
      <c r="N618" s="9">
        <f t="shared" si="78"/>
        <v>0</v>
      </c>
      <c r="O618" s="15">
        <f t="shared" si="79"/>
        <v>8387</v>
      </c>
    </row>
    <row r="619" spans="1:15" ht="12.75">
      <c r="A619" s="1">
        <v>37142</v>
      </c>
      <c r="C619" s="4">
        <v>58.2</v>
      </c>
      <c r="D619" s="4">
        <v>33.4</v>
      </c>
      <c r="F619" s="6">
        <v>207</v>
      </c>
      <c r="G619" s="6">
        <v>12902</v>
      </c>
      <c r="H619" s="9">
        <f t="shared" si="72"/>
        <v>0</v>
      </c>
      <c r="I619" s="9">
        <f t="shared" si="73"/>
        <v>12047.400000000001</v>
      </c>
      <c r="J619" s="9">
        <f t="shared" si="74"/>
        <v>430926.8</v>
      </c>
      <c r="K619" s="9">
        <f t="shared" si="75"/>
        <v>0</v>
      </c>
      <c r="L619" s="9">
        <f t="shared" si="76"/>
        <v>12000.600000000002</v>
      </c>
      <c r="M619" s="9">
        <f t="shared" si="77"/>
        <v>430289.2444444444</v>
      </c>
      <c r="N619" s="9">
        <f t="shared" si="78"/>
        <v>0</v>
      </c>
      <c r="O619" s="15">
        <f t="shared" si="79"/>
        <v>13109</v>
      </c>
    </row>
    <row r="620" spans="1:15" ht="12.75">
      <c r="A620" s="1">
        <v>37143</v>
      </c>
      <c r="C620" s="4">
        <v>24.8</v>
      </c>
      <c r="D620" s="4">
        <v>19.6</v>
      </c>
      <c r="F620" s="6">
        <v>305</v>
      </c>
      <c r="G620" s="6">
        <v>10560</v>
      </c>
      <c r="H620" s="9">
        <f t="shared" si="72"/>
        <v>0</v>
      </c>
      <c r="I620" s="9">
        <f t="shared" si="73"/>
        <v>7564</v>
      </c>
      <c r="J620" s="9">
        <f t="shared" si="74"/>
        <v>206976.00000000003</v>
      </c>
      <c r="K620" s="9">
        <f t="shared" si="75"/>
        <v>0</v>
      </c>
      <c r="L620" s="9">
        <f t="shared" si="76"/>
        <v>7517.2</v>
      </c>
      <c r="M620" s="9">
        <f t="shared" si="77"/>
        <v>206338.44444444447</v>
      </c>
      <c r="N620" s="9">
        <f t="shared" si="78"/>
        <v>0</v>
      </c>
      <c r="O620" s="15">
        <f t="shared" si="79"/>
        <v>10865</v>
      </c>
    </row>
    <row r="621" spans="1:15" ht="12.75">
      <c r="A621" s="1">
        <v>37144</v>
      </c>
      <c r="C621" s="4">
        <v>27.1</v>
      </c>
      <c r="D621" s="4">
        <v>24.9</v>
      </c>
      <c r="F621" s="6">
        <v>726</v>
      </c>
      <c r="G621" s="6">
        <v>5788</v>
      </c>
      <c r="H621" s="9">
        <f t="shared" si="72"/>
        <v>0</v>
      </c>
      <c r="I621" s="9">
        <f t="shared" si="73"/>
        <v>19674.600000000002</v>
      </c>
      <c r="J621" s="9">
        <f t="shared" si="74"/>
        <v>144121.19999999998</v>
      </c>
      <c r="K621" s="9">
        <f t="shared" si="75"/>
        <v>0</v>
      </c>
      <c r="L621" s="9">
        <f t="shared" si="76"/>
        <v>19627.800000000003</v>
      </c>
      <c r="M621" s="9">
        <f t="shared" si="77"/>
        <v>143483.64444444442</v>
      </c>
      <c r="N621" s="9">
        <f t="shared" si="78"/>
        <v>0</v>
      </c>
      <c r="O621" s="15">
        <f t="shared" si="79"/>
        <v>6514</v>
      </c>
    </row>
    <row r="622" spans="1:15" ht="12.75">
      <c r="A622" s="1">
        <v>37145</v>
      </c>
      <c r="C622" s="4">
        <v>24.7</v>
      </c>
      <c r="D622" s="4">
        <v>12.7</v>
      </c>
      <c r="F622" s="6">
        <v>350</v>
      </c>
      <c r="G622" s="6">
        <v>7419</v>
      </c>
      <c r="H622" s="9">
        <f t="shared" si="72"/>
        <v>0</v>
      </c>
      <c r="I622" s="9">
        <f t="shared" si="73"/>
        <v>8645</v>
      </c>
      <c r="J622" s="9">
        <f t="shared" si="74"/>
        <v>94221.29999999999</v>
      </c>
      <c r="K622" s="9">
        <f t="shared" si="75"/>
        <v>0</v>
      </c>
      <c r="L622" s="9">
        <f t="shared" si="76"/>
        <v>8598.2</v>
      </c>
      <c r="M622" s="9">
        <f t="shared" si="77"/>
        <v>93583.74444444443</v>
      </c>
      <c r="N622" s="9">
        <f t="shared" si="78"/>
        <v>0</v>
      </c>
      <c r="O622" s="15">
        <f t="shared" si="79"/>
        <v>7769</v>
      </c>
    </row>
    <row r="623" spans="1:15" ht="12.75">
      <c r="A623" s="1">
        <v>37146</v>
      </c>
      <c r="C623" s="4">
        <v>16.3</v>
      </c>
      <c r="D623" s="4">
        <v>13.5</v>
      </c>
      <c r="F623" s="6">
        <v>614</v>
      </c>
      <c r="G623" s="6">
        <v>10957</v>
      </c>
      <c r="H623" s="9">
        <f t="shared" si="72"/>
        <v>0</v>
      </c>
      <c r="I623" s="9">
        <f t="shared" si="73"/>
        <v>10008.2</v>
      </c>
      <c r="J623" s="9">
        <f t="shared" si="74"/>
        <v>147919.5</v>
      </c>
      <c r="K623" s="9">
        <f t="shared" si="75"/>
        <v>0</v>
      </c>
      <c r="L623" s="9">
        <f t="shared" si="76"/>
        <v>9961.400000000001</v>
      </c>
      <c r="M623" s="9">
        <f t="shared" si="77"/>
        <v>147281.94444444444</v>
      </c>
      <c r="N623" s="9">
        <f t="shared" si="78"/>
        <v>0</v>
      </c>
      <c r="O623" s="15">
        <f t="shared" si="79"/>
        <v>11571</v>
      </c>
    </row>
    <row r="624" spans="1:15" ht="12.75">
      <c r="A624" s="1">
        <v>37147</v>
      </c>
      <c r="C624" s="4">
        <v>56</v>
      </c>
      <c r="D624" s="4">
        <v>33.7</v>
      </c>
      <c r="F624" s="6">
        <v>281</v>
      </c>
      <c r="G624" s="6">
        <v>7164</v>
      </c>
      <c r="H624" s="9">
        <f t="shared" si="72"/>
        <v>0</v>
      </c>
      <c r="I624" s="9">
        <f t="shared" si="73"/>
        <v>15736</v>
      </c>
      <c r="J624" s="9">
        <f t="shared" si="74"/>
        <v>241426.80000000002</v>
      </c>
      <c r="K624" s="9">
        <f t="shared" si="75"/>
        <v>0</v>
      </c>
      <c r="L624" s="9">
        <f t="shared" si="76"/>
        <v>15689.2</v>
      </c>
      <c r="M624" s="9">
        <f t="shared" si="77"/>
        <v>240789.24444444446</v>
      </c>
      <c r="N624" s="9">
        <f t="shared" si="78"/>
        <v>0</v>
      </c>
      <c r="O624" s="15">
        <f t="shared" si="79"/>
        <v>7445</v>
      </c>
    </row>
    <row r="625" spans="1:15" ht="12.75">
      <c r="A625" s="1">
        <v>37148</v>
      </c>
      <c r="C625" s="4">
        <v>36.6</v>
      </c>
      <c r="D625" s="4">
        <v>52.4</v>
      </c>
      <c r="F625" s="6">
        <v>985</v>
      </c>
      <c r="G625" s="6">
        <v>9065</v>
      </c>
      <c r="H625" s="9">
        <f t="shared" si="72"/>
        <v>0</v>
      </c>
      <c r="I625" s="9">
        <f t="shared" si="73"/>
        <v>36051</v>
      </c>
      <c r="J625" s="9">
        <f t="shared" si="74"/>
        <v>475006</v>
      </c>
      <c r="K625" s="9">
        <f t="shared" si="75"/>
        <v>0</v>
      </c>
      <c r="L625" s="9">
        <f t="shared" si="76"/>
        <v>36004.2</v>
      </c>
      <c r="M625" s="9">
        <f t="shared" si="77"/>
        <v>474368.44444444444</v>
      </c>
      <c r="N625" s="9">
        <f t="shared" si="78"/>
        <v>0</v>
      </c>
      <c r="O625" s="15">
        <f t="shared" si="79"/>
        <v>10050</v>
      </c>
    </row>
    <row r="626" spans="1:15" ht="12.75">
      <c r="A626" s="1">
        <v>37149</v>
      </c>
      <c r="C626" s="4">
        <v>25.2</v>
      </c>
      <c r="D626" s="4">
        <v>20.1</v>
      </c>
      <c r="F626" s="6">
        <v>197</v>
      </c>
      <c r="G626" s="6">
        <v>9253</v>
      </c>
      <c r="H626" s="9">
        <f t="shared" si="72"/>
        <v>0</v>
      </c>
      <c r="I626" s="9">
        <f t="shared" si="73"/>
        <v>4964.4</v>
      </c>
      <c r="J626" s="9">
        <f t="shared" si="74"/>
        <v>185985.30000000002</v>
      </c>
      <c r="K626" s="9">
        <f t="shared" si="75"/>
        <v>0</v>
      </c>
      <c r="L626" s="9">
        <f t="shared" si="76"/>
        <v>4917.599999999999</v>
      </c>
      <c r="M626" s="9">
        <f t="shared" si="77"/>
        <v>185347.74444444446</v>
      </c>
      <c r="N626" s="9">
        <f t="shared" si="78"/>
        <v>0</v>
      </c>
      <c r="O626" s="15">
        <f t="shared" si="79"/>
        <v>9450</v>
      </c>
    </row>
    <row r="627" spans="1:15" ht="12.75">
      <c r="A627" s="1">
        <v>37150</v>
      </c>
      <c r="C627" s="4">
        <v>12.1</v>
      </c>
      <c r="D627" s="4">
        <v>12.5</v>
      </c>
      <c r="F627" s="6">
        <v>137</v>
      </c>
      <c r="G627" s="6">
        <v>11886</v>
      </c>
      <c r="H627" s="9">
        <f t="shared" si="72"/>
        <v>0</v>
      </c>
      <c r="I627" s="9">
        <f t="shared" si="73"/>
        <v>1657.7</v>
      </c>
      <c r="J627" s="9">
        <f t="shared" si="74"/>
        <v>148575</v>
      </c>
      <c r="K627" s="9">
        <f t="shared" si="75"/>
        <v>0</v>
      </c>
      <c r="L627" s="9">
        <f t="shared" si="76"/>
        <v>1610.9</v>
      </c>
      <c r="M627" s="9">
        <f t="shared" si="77"/>
        <v>147937.44444444444</v>
      </c>
      <c r="N627" s="9">
        <f t="shared" si="78"/>
        <v>0</v>
      </c>
      <c r="O627" s="15">
        <f t="shared" si="79"/>
        <v>12023</v>
      </c>
    </row>
    <row r="628" spans="1:15" ht="12.75">
      <c r="A628" s="1">
        <v>37151</v>
      </c>
      <c r="C628" s="4">
        <v>30.4</v>
      </c>
      <c r="D628" s="4">
        <v>22.4</v>
      </c>
      <c r="F628" s="6">
        <v>119</v>
      </c>
      <c r="G628" s="6">
        <v>8202</v>
      </c>
      <c r="H628" s="9">
        <f t="shared" si="72"/>
        <v>0</v>
      </c>
      <c r="I628" s="9">
        <f t="shared" si="73"/>
        <v>3617.6</v>
      </c>
      <c r="J628" s="9">
        <f t="shared" si="74"/>
        <v>183724.8</v>
      </c>
      <c r="K628" s="9">
        <f t="shared" si="75"/>
        <v>0</v>
      </c>
      <c r="L628" s="9">
        <f t="shared" si="76"/>
        <v>3570.7999999999997</v>
      </c>
      <c r="M628" s="9">
        <f t="shared" si="77"/>
        <v>183087.24444444443</v>
      </c>
      <c r="N628" s="9">
        <f t="shared" si="78"/>
        <v>0</v>
      </c>
      <c r="O628" s="15">
        <f t="shared" si="79"/>
        <v>8321</v>
      </c>
    </row>
    <row r="629" spans="1:15" ht="12.75">
      <c r="A629" s="1">
        <v>37152</v>
      </c>
      <c r="C629" s="4">
        <v>31.7</v>
      </c>
      <c r="D629" s="4">
        <v>30</v>
      </c>
      <c r="F629" s="6">
        <v>1590</v>
      </c>
      <c r="G629" s="6">
        <v>9701</v>
      </c>
      <c r="H629" s="9">
        <f t="shared" si="72"/>
        <v>0</v>
      </c>
      <c r="I629" s="9">
        <f t="shared" si="73"/>
        <v>50403</v>
      </c>
      <c r="J629" s="9">
        <f t="shared" si="74"/>
        <v>291030</v>
      </c>
      <c r="K629" s="9">
        <f t="shared" si="75"/>
        <v>0</v>
      </c>
      <c r="L629" s="9">
        <f t="shared" si="76"/>
        <v>50356.2</v>
      </c>
      <c r="M629" s="9">
        <f t="shared" si="77"/>
        <v>290392.44444444444</v>
      </c>
      <c r="N629" s="9">
        <f t="shared" si="78"/>
        <v>0</v>
      </c>
      <c r="O629" s="15">
        <f t="shared" si="79"/>
        <v>11291</v>
      </c>
    </row>
    <row r="630" spans="1:15" ht="12.75">
      <c r="A630" s="1">
        <v>37153</v>
      </c>
      <c r="C630" s="4">
        <v>43.4</v>
      </c>
      <c r="D630" s="4">
        <v>31.1</v>
      </c>
      <c r="F630" s="6">
        <v>443</v>
      </c>
      <c r="G630" s="6">
        <v>5885</v>
      </c>
      <c r="H630" s="9">
        <f t="shared" si="72"/>
        <v>0</v>
      </c>
      <c r="I630" s="9">
        <f t="shared" si="73"/>
        <v>19226.2</v>
      </c>
      <c r="J630" s="9">
        <f t="shared" si="74"/>
        <v>183023.5</v>
      </c>
      <c r="K630" s="9">
        <f t="shared" si="75"/>
        <v>0</v>
      </c>
      <c r="L630" s="9">
        <f t="shared" si="76"/>
        <v>19179.4</v>
      </c>
      <c r="M630" s="9">
        <f t="shared" si="77"/>
        <v>182385.94444444444</v>
      </c>
      <c r="N630" s="9">
        <f t="shared" si="78"/>
        <v>0</v>
      </c>
      <c r="O630" s="15">
        <f t="shared" si="79"/>
        <v>6328</v>
      </c>
    </row>
    <row r="631" spans="1:15" ht="12.75">
      <c r="A631" s="1">
        <v>37154</v>
      </c>
      <c r="C631" s="4">
        <v>30.4</v>
      </c>
      <c r="D631" s="4">
        <v>33</v>
      </c>
      <c r="F631" s="6">
        <v>177</v>
      </c>
      <c r="G631" s="6">
        <v>5925</v>
      </c>
      <c r="H631" s="9">
        <f t="shared" si="72"/>
        <v>0</v>
      </c>
      <c r="I631" s="9">
        <f t="shared" si="73"/>
        <v>5380.8</v>
      </c>
      <c r="J631" s="9">
        <f t="shared" si="74"/>
        <v>195525</v>
      </c>
      <c r="K631" s="9">
        <f t="shared" si="75"/>
        <v>0</v>
      </c>
      <c r="L631" s="9">
        <f t="shared" si="76"/>
        <v>5334</v>
      </c>
      <c r="M631" s="9">
        <f t="shared" si="77"/>
        <v>194887.44444444444</v>
      </c>
      <c r="N631" s="9">
        <f t="shared" si="78"/>
        <v>0</v>
      </c>
      <c r="O631" s="15">
        <f t="shared" si="79"/>
        <v>6102</v>
      </c>
    </row>
    <row r="632" spans="1:15" ht="12.75">
      <c r="A632" s="1">
        <v>37155</v>
      </c>
      <c r="C632" s="4">
        <v>21.9</v>
      </c>
      <c r="D632" s="4">
        <v>28.5</v>
      </c>
      <c r="F632" s="6">
        <v>151</v>
      </c>
      <c r="G632" s="6">
        <v>8418</v>
      </c>
      <c r="H632" s="9">
        <f t="shared" si="72"/>
        <v>0</v>
      </c>
      <c r="I632" s="9">
        <f t="shared" si="73"/>
        <v>3306.8999999999996</v>
      </c>
      <c r="J632" s="9">
        <f t="shared" si="74"/>
        <v>239913</v>
      </c>
      <c r="K632" s="9">
        <f t="shared" si="75"/>
        <v>0</v>
      </c>
      <c r="L632" s="9">
        <f t="shared" si="76"/>
        <v>3260.0999999999995</v>
      </c>
      <c r="M632" s="9">
        <f t="shared" si="77"/>
        <v>239275.44444444444</v>
      </c>
      <c r="N632" s="9">
        <f t="shared" si="78"/>
        <v>0</v>
      </c>
      <c r="O632" s="15">
        <f t="shared" si="79"/>
        <v>8569</v>
      </c>
    </row>
    <row r="633" spans="1:15" ht="12.75">
      <c r="A633" s="1">
        <v>37156</v>
      </c>
      <c r="C633" s="4">
        <v>26.9</v>
      </c>
      <c r="D633" s="4">
        <v>27.5</v>
      </c>
      <c r="F633" s="6">
        <v>83</v>
      </c>
      <c r="G633" s="6">
        <v>7439</v>
      </c>
      <c r="H633" s="9">
        <f t="shared" si="72"/>
        <v>0</v>
      </c>
      <c r="I633" s="9">
        <f t="shared" si="73"/>
        <v>2232.7</v>
      </c>
      <c r="J633" s="9">
        <f t="shared" si="74"/>
        <v>204572.5</v>
      </c>
      <c r="K633" s="9">
        <f t="shared" si="75"/>
        <v>0</v>
      </c>
      <c r="L633" s="9">
        <f t="shared" si="76"/>
        <v>2185.8999999999996</v>
      </c>
      <c r="M633" s="9">
        <f t="shared" si="77"/>
        <v>203934.94444444444</v>
      </c>
      <c r="N633" s="9">
        <f t="shared" si="78"/>
        <v>0</v>
      </c>
      <c r="O633" s="15">
        <f t="shared" si="79"/>
        <v>7522</v>
      </c>
    </row>
    <row r="634" spans="1:15" ht="12.75">
      <c r="A634" s="1">
        <v>37157</v>
      </c>
      <c r="C634" s="4">
        <v>25.3</v>
      </c>
      <c r="D634" s="4">
        <v>29.5</v>
      </c>
      <c r="F634" s="6">
        <v>998</v>
      </c>
      <c r="G634" s="6">
        <v>6587</v>
      </c>
      <c r="H634" s="9">
        <f t="shared" si="72"/>
        <v>0</v>
      </c>
      <c r="I634" s="9">
        <f t="shared" si="73"/>
        <v>25249.4</v>
      </c>
      <c r="J634" s="9">
        <f t="shared" si="74"/>
        <v>194316.5</v>
      </c>
      <c r="K634" s="9">
        <f t="shared" si="75"/>
        <v>0</v>
      </c>
      <c r="L634" s="9">
        <f t="shared" si="76"/>
        <v>25202.600000000002</v>
      </c>
      <c r="M634" s="9">
        <f t="shared" si="77"/>
        <v>193678.94444444444</v>
      </c>
      <c r="N634" s="9">
        <f t="shared" si="78"/>
        <v>0</v>
      </c>
      <c r="O634" s="15">
        <f t="shared" si="79"/>
        <v>7585</v>
      </c>
    </row>
    <row r="635" spans="1:15" ht="12.75">
      <c r="A635" s="1">
        <v>37158</v>
      </c>
      <c r="C635" s="4">
        <v>24.1</v>
      </c>
      <c r="D635" s="4">
        <v>35.8</v>
      </c>
      <c r="F635" s="6">
        <v>954</v>
      </c>
      <c r="G635" s="6">
        <v>7429</v>
      </c>
      <c r="H635" s="9">
        <f t="shared" si="72"/>
        <v>0</v>
      </c>
      <c r="I635" s="9">
        <f t="shared" si="73"/>
        <v>22991.4</v>
      </c>
      <c r="J635" s="9">
        <f t="shared" si="74"/>
        <v>265958.19999999995</v>
      </c>
      <c r="K635" s="9">
        <f t="shared" si="75"/>
        <v>0</v>
      </c>
      <c r="L635" s="9">
        <f t="shared" si="76"/>
        <v>22944.600000000002</v>
      </c>
      <c r="M635" s="9">
        <f t="shared" si="77"/>
        <v>265320.6444444444</v>
      </c>
      <c r="N635" s="9">
        <f t="shared" si="78"/>
        <v>0</v>
      </c>
      <c r="O635" s="15">
        <f t="shared" si="79"/>
        <v>8383</v>
      </c>
    </row>
    <row r="636" spans="1:15" ht="12.75">
      <c r="A636" s="1">
        <v>37159</v>
      </c>
      <c r="C636" s="4">
        <v>19.7</v>
      </c>
      <c r="D636" s="4">
        <v>23.3</v>
      </c>
      <c r="F636" s="6">
        <v>351</v>
      </c>
      <c r="G636" s="6">
        <v>4552</v>
      </c>
      <c r="H636" s="9">
        <f t="shared" si="72"/>
        <v>0</v>
      </c>
      <c r="I636" s="9">
        <f t="shared" si="73"/>
        <v>6914.7</v>
      </c>
      <c r="J636" s="9">
        <f t="shared" si="74"/>
        <v>106061.6</v>
      </c>
      <c r="K636" s="9">
        <f t="shared" si="75"/>
        <v>0</v>
      </c>
      <c r="L636" s="9">
        <f t="shared" si="76"/>
        <v>6867.9</v>
      </c>
      <c r="M636" s="9">
        <f t="shared" si="77"/>
        <v>105424.04444444444</v>
      </c>
      <c r="N636" s="9">
        <f t="shared" si="78"/>
        <v>0</v>
      </c>
      <c r="O636" s="15">
        <f t="shared" si="79"/>
        <v>4903</v>
      </c>
    </row>
    <row r="637" spans="1:15" ht="12.75">
      <c r="A637" s="1">
        <v>37160</v>
      </c>
      <c r="C637" s="4">
        <v>15.6</v>
      </c>
      <c r="D637" s="4">
        <v>34.4</v>
      </c>
      <c r="F637" s="6">
        <v>25</v>
      </c>
      <c r="G637" s="6">
        <v>5676</v>
      </c>
      <c r="H637" s="9">
        <f t="shared" si="72"/>
        <v>0</v>
      </c>
      <c r="I637" s="9">
        <f t="shared" si="73"/>
        <v>390</v>
      </c>
      <c r="J637" s="9">
        <f t="shared" si="74"/>
        <v>195254.4</v>
      </c>
      <c r="K637" s="9">
        <f t="shared" si="75"/>
        <v>0</v>
      </c>
      <c r="L637" s="9">
        <f t="shared" si="76"/>
        <v>343.2</v>
      </c>
      <c r="M637" s="9">
        <f t="shared" si="77"/>
        <v>194616.84444444443</v>
      </c>
      <c r="N637" s="9">
        <f t="shared" si="78"/>
        <v>0</v>
      </c>
      <c r="O637" s="15">
        <f t="shared" si="79"/>
        <v>5701</v>
      </c>
    </row>
    <row r="638" spans="1:15" ht="12.75">
      <c r="A638" s="1">
        <v>37161</v>
      </c>
      <c r="C638" s="4">
        <v>25.8</v>
      </c>
      <c r="D638" s="4">
        <v>27.8</v>
      </c>
      <c r="F638" s="6">
        <v>943</v>
      </c>
      <c r="G638" s="6">
        <v>11615</v>
      </c>
      <c r="H638" s="9">
        <f t="shared" si="72"/>
        <v>0</v>
      </c>
      <c r="I638" s="9">
        <f t="shared" si="73"/>
        <v>24329.4</v>
      </c>
      <c r="J638" s="9">
        <f t="shared" si="74"/>
        <v>322897</v>
      </c>
      <c r="K638" s="9">
        <f t="shared" si="75"/>
        <v>0</v>
      </c>
      <c r="L638" s="9">
        <f t="shared" si="76"/>
        <v>24282.600000000002</v>
      </c>
      <c r="M638" s="9">
        <f t="shared" si="77"/>
        <v>322259.44444444444</v>
      </c>
      <c r="N638" s="9">
        <f t="shared" si="78"/>
        <v>0</v>
      </c>
      <c r="O638" s="15">
        <f t="shared" si="79"/>
        <v>12558</v>
      </c>
    </row>
    <row r="639" spans="1:15" ht="12.75">
      <c r="A639" s="1">
        <v>37162</v>
      </c>
      <c r="C639" s="4">
        <v>36.2</v>
      </c>
      <c r="D639" s="4">
        <v>31.8</v>
      </c>
      <c r="F639" s="6">
        <v>211</v>
      </c>
      <c r="G639" s="6">
        <v>6008</v>
      </c>
      <c r="H639" s="9">
        <f t="shared" si="72"/>
        <v>0</v>
      </c>
      <c r="I639" s="9">
        <f t="shared" si="73"/>
        <v>7638.200000000001</v>
      </c>
      <c r="J639" s="9">
        <f t="shared" si="74"/>
        <v>191054.4</v>
      </c>
      <c r="K639" s="9">
        <f t="shared" si="75"/>
        <v>0</v>
      </c>
      <c r="L639" s="9">
        <f t="shared" si="76"/>
        <v>7591.400000000001</v>
      </c>
      <c r="M639" s="9">
        <f t="shared" si="77"/>
        <v>190416.84444444443</v>
      </c>
      <c r="N639" s="9">
        <f t="shared" si="78"/>
        <v>0</v>
      </c>
      <c r="O639" s="15">
        <f t="shared" si="79"/>
        <v>6219</v>
      </c>
    </row>
    <row r="640" spans="1:15" ht="12.75">
      <c r="A640" s="1">
        <v>37163</v>
      </c>
      <c r="C640" s="4">
        <v>36</v>
      </c>
      <c r="D640" s="4">
        <v>33.9</v>
      </c>
      <c r="F640" s="6">
        <v>277</v>
      </c>
      <c r="G640" s="6">
        <v>3958</v>
      </c>
      <c r="H640" s="9">
        <f t="shared" si="72"/>
        <v>0</v>
      </c>
      <c r="I640" s="9">
        <f t="shared" si="73"/>
        <v>9972</v>
      </c>
      <c r="J640" s="9">
        <f t="shared" si="74"/>
        <v>134176.19999999998</v>
      </c>
      <c r="K640" s="9">
        <f t="shared" si="75"/>
        <v>0</v>
      </c>
      <c r="L640" s="9">
        <f t="shared" si="76"/>
        <v>9925.2</v>
      </c>
      <c r="M640" s="9">
        <f t="shared" si="77"/>
        <v>133538.64444444442</v>
      </c>
      <c r="N640" s="9">
        <f t="shared" si="78"/>
        <v>0</v>
      </c>
      <c r="O640" s="15">
        <f t="shared" si="79"/>
        <v>4235</v>
      </c>
    </row>
    <row r="641" spans="1:15" ht="12.75">
      <c r="A641" s="1">
        <v>37164</v>
      </c>
      <c r="C641" s="4">
        <v>54.6</v>
      </c>
      <c r="D641" s="4">
        <v>40.7</v>
      </c>
      <c r="F641" s="6">
        <v>969</v>
      </c>
      <c r="G641" s="6">
        <v>8336</v>
      </c>
      <c r="H641" s="9">
        <f t="shared" si="72"/>
        <v>0</v>
      </c>
      <c r="I641" s="9">
        <f t="shared" si="73"/>
        <v>52907.4</v>
      </c>
      <c r="J641" s="9">
        <f t="shared" si="74"/>
        <v>339275.2</v>
      </c>
      <c r="K641" s="9">
        <f t="shared" si="75"/>
        <v>0</v>
      </c>
      <c r="L641" s="9">
        <f t="shared" si="76"/>
        <v>52860.6</v>
      </c>
      <c r="M641" s="9">
        <f t="shared" si="77"/>
        <v>338637.64444444445</v>
      </c>
      <c r="N641" s="9">
        <f t="shared" si="78"/>
        <v>0</v>
      </c>
      <c r="O641" s="15">
        <f t="shared" si="79"/>
        <v>9305</v>
      </c>
    </row>
    <row r="642" spans="1:15" ht="12.75">
      <c r="A642" s="1">
        <v>37165</v>
      </c>
      <c r="C642" s="4">
        <v>52</v>
      </c>
      <c r="D642" s="4">
        <v>48.7</v>
      </c>
      <c r="F642" s="6">
        <v>794</v>
      </c>
      <c r="G642" s="6">
        <v>6272</v>
      </c>
      <c r="H642" s="9">
        <f t="shared" si="72"/>
        <v>0</v>
      </c>
      <c r="I642" s="9">
        <f t="shared" si="73"/>
        <v>41288</v>
      </c>
      <c r="J642" s="9">
        <f t="shared" si="74"/>
        <v>305446.4</v>
      </c>
      <c r="K642" s="9">
        <f t="shared" si="75"/>
        <v>0</v>
      </c>
      <c r="L642" s="9">
        <f t="shared" si="76"/>
        <v>41241.2</v>
      </c>
      <c r="M642" s="9">
        <f t="shared" si="77"/>
        <v>304808.84444444446</v>
      </c>
      <c r="N642" s="9">
        <f t="shared" si="78"/>
        <v>0</v>
      </c>
      <c r="O642" s="15">
        <f t="shared" si="79"/>
        <v>7066</v>
      </c>
    </row>
    <row r="643" spans="1:15" ht="12.75">
      <c r="A643" s="1">
        <v>37166</v>
      </c>
      <c r="C643" s="4">
        <v>33.8</v>
      </c>
      <c r="D643" s="4">
        <v>31</v>
      </c>
      <c r="F643" s="6">
        <v>291</v>
      </c>
      <c r="G643" s="6">
        <v>7684</v>
      </c>
      <c r="H643" s="9">
        <f t="shared" si="72"/>
        <v>0</v>
      </c>
      <c r="I643" s="9">
        <f t="shared" si="73"/>
        <v>9835.8</v>
      </c>
      <c r="J643" s="9">
        <f t="shared" si="74"/>
        <v>238204</v>
      </c>
      <c r="K643" s="9">
        <f t="shared" si="75"/>
        <v>0</v>
      </c>
      <c r="L643" s="9">
        <f t="shared" si="76"/>
        <v>9789</v>
      </c>
      <c r="M643" s="9">
        <f t="shared" si="77"/>
        <v>237566.44444444444</v>
      </c>
      <c r="N643" s="9">
        <f t="shared" si="78"/>
        <v>0</v>
      </c>
      <c r="O643" s="15">
        <f t="shared" si="79"/>
        <v>7975</v>
      </c>
    </row>
    <row r="644" spans="1:15" ht="12.75">
      <c r="A644" s="1">
        <v>37167</v>
      </c>
      <c r="C644" s="4">
        <v>42.8</v>
      </c>
      <c r="D644" s="4">
        <v>21.8</v>
      </c>
      <c r="F644" s="6">
        <v>382</v>
      </c>
      <c r="G644" s="6">
        <v>6271</v>
      </c>
      <c r="H644" s="9">
        <f aca="true" t="shared" si="80" ref="H644:H707">(B644*E644)</f>
        <v>0</v>
      </c>
      <c r="I644" s="9">
        <f aca="true" t="shared" si="81" ref="I644:I707">(C644*F644)</f>
        <v>16349.599999999999</v>
      </c>
      <c r="J644" s="9">
        <f aca="true" t="shared" si="82" ref="J644:J707">(D644*G644)</f>
        <v>136707.80000000002</v>
      </c>
      <c r="K644" s="9">
        <f aca="true" t="shared" si="83" ref="K644:K707">IF(H644&gt;=4341788,H644-4341788,0)</f>
        <v>0</v>
      </c>
      <c r="L644" s="9">
        <f aca="true" t="shared" si="84" ref="L644:L707">IF(I644&gt;=(1053/22.5),I644-(1053/22.5),0)</f>
        <v>16302.8</v>
      </c>
      <c r="M644" s="9">
        <f aca="true" t="shared" si="85" ref="M644:M707">IF(J644&gt;=(14345/22.5),J644-(14345/22.5),0)</f>
        <v>136070.24444444446</v>
      </c>
      <c r="N644" s="9">
        <f aca="true" t="shared" si="86" ref="N644:N707">IF(H644&gt;=3540217.5,H644-3540217.5,0)</f>
        <v>0</v>
      </c>
      <c r="O644" s="15">
        <f aca="true" t="shared" si="87" ref="O644:O707">E644+F644+G644</f>
        <v>6653</v>
      </c>
    </row>
    <row r="645" spans="1:15" ht="12.75">
      <c r="A645" s="1">
        <v>37168</v>
      </c>
      <c r="C645" s="4">
        <v>10.1</v>
      </c>
      <c r="D645" s="4">
        <v>11.4</v>
      </c>
      <c r="F645" s="6">
        <v>222</v>
      </c>
      <c r="G645" s="6">
        <v>11402</v>
      </c>
      <c r="H645" s="9">
        <f t="shared" si="80"/>
        <v>0</v>
      </c>
      <c r="I645" s="9">
        <f t="shared" si="81"/>
        <v>2242.2</v>
      </c>
      <c r="J645" s="9">
        <f t="shared" si="82"/>
        <v>129982.8</v>
      </c>
      <c r="K645" s="9">
        <f t="shared" si="83"/>
        <v>0</v>
      </c>
      <c r="L645" s="9">
        <f t="shared" si="84"/>
        <v>2195.3999999999996</v>
      </c>
      <c r="M645" s="9">
        <f t="shared" si="85"/>
        <v>129345.24444444444</v>
      </c>
      <c r="N645" s="9">
        <f t="shared" si="86"/>
        <v>0</v>
      </c>
      <c r="O645" s="15">
        <f t="shared" si="87"/>
        <v>11624</v>
      </c>
    </row>
    <row r="646" spans="1:15" ht="12.75">
      <c r="A646" s="1">
        <v>37169</v>
      </c>
      <c r="C646" s="4">
        <v>18.2</v>
      </c>
      <c r="D646" s="4">
        <v>49.7</v>
      </c>
      <c r="F646" s="6">
        <v>93</v>
      </c>
      <c r="G646" s="6">
        <v>9776</v>
      </c>
      <c r="H646" s="9">
        <f t="shared" si="80"/>
        <v>0</v>
      </c>
      <c r="I646" s="9">
        <f t="shared" si="81"/>
        <v>1692.6</v>
      </c>
      <c r="J646" s="9">
        <f t="shared" si="82"/>
        <v>485867.2</v>
      </c>
      <c r="K646" s="9">
        <f t="shared" si="83"/>
        <v>0</v>
      </c>
      <c r="L646" s="9">
        <f t="shared" si="84"/>
        <v>1645.8</v>
      </c>
      <c r="M646" s="9">
        <f t="shared" si="85"/>
        <v>485229.64444444445</v>
      </c>
      <c r="N646" s="9">
        <f t="shared" si="86"/>
        <v>0</v>
      </c>
      <c r="O646" s="15">
        <f t="shared" si="87"/>
        <v>9869</v>
      </c>
    </row>
    <row r="647" spans="1:15" ht="12.75">
      <c r="A647" s="1">
        <v>37170</v>
      </c>
      <c r="C647" s="4">
        <v>17.3</v>
      </c>
      <c r="D647" s="4">
        <v>25.3</v>
      </c>
      <c r="F647" s="6">
        <v>335</v>
      </c>
      <c r="G647" s="6">
        <v>8286</v>
      </c>
      <c r="H647" s="9">
        <f t="shared" si="80"/>
        <v>0</v>
      </c>
      <c r="I647" s="9">
        <f t="shared" si="81"/>
        <v>5795.5</v>
      </c>
      <c r="J647" s="9">
        <f t="shared" si="82"/>
        <v>209635.80000000002</v>
      </c>
      <c r="K647" s="9">
        <f t="shared" si="83"/>
        <v>0</v>
      </c>
      <c r="L647" s="9">
        <f t="shared" si="84"/>
        <v>5748.7</v>
      </c>
      <c r="M647" s="9">
        <f t="shared" si="85"/>
        <v>208998.24444444446</v>
      </c>
      <c r="N647" s="9">
        <f t="shared" si="86"/>
        <v>0</v>
      </c>
      <c r="O647" s="15">
        <f t="shared" si="87"/>
        <v>8621</v>
      </c>
    </row>
    <row r="648" spans="1:15" ht="12.75">
      <c r="A648" s="1">
        <v>37171</v>
      </c>
      <c r="C648" s="4">
        <v>29</v>
      </c>
      <c r="D648" s="4">
        <v>21.6</v>
      </c>
      <c r="F648" s="6">
        <v>480</v>
      </c>
      <c r="G648" s="6">
        <v>8472</v>
      </c>
      <c r="H648" s="9">
        <f t="shared" si="80"/>
        <v>0</v>
      </c>
      <c r="I648" s="9">
        <f t="shared" si="81"/>
        <v>13920</v>
      </c>
      <c r="J648" s="9">
        <f t="shared" si="82"/>
        <v>182995.2</v>
      </c>
      <c r="K648" s="9">
        <f t="shared" si="83"/>
        <v>0</v>
      </c>
      <c r="L648" s="9">
        <f t="shared" si="84"/>
        <v>13873.2</v>
      </c>
      <c r="M648" s="9">
        <f t="shared" si="85"/>
        <v>182357.64444444445</v>
      </c>
      <c r="N648" s="9">
        <f t="shared" si="86"/>
        <v>0</v>
      </c>
      <c r="O648" s="15">
        <f t="shared" si="87"/>
        <v>8952</v>
      </c>
    </row>
    <row r="649" spans="1:15" ht="12.75">
      <c r="A649" s="1">
        <v>37172</v>
      </c>
      <c r="C649" s="4">
        <v>16.6</v>
      </c>
      <c r="D649" s="4">
        <v>22.7</v>
      </c>
      <c r="F649" s="6">
        <v>461</v>
      </c>
      <c r="G649" s="6">
        <v>8153</v>
      </c>
      <c r="H649" s="9">
        <f t="shared" si="80"/>
        <v>0</v>
      </c>
      <c r="I649" s="9">
        <f t="shared" si="81"/>
        <v>7652.6</v>
      </c>
      <c r="J649" s="9">
        <f t="shared" si="82"/>
        <v>185073.1</v>
      </c>
      <c r="K649" s="9">
        <f t="shared" si="83"/>
        <v>0</v>
      </c>
      <c r="L649" s="9">
        <f t="shared" si="84"/>
        <v>7605.8</v>
      </c>
      <c r="M649" s="9">
        <f t="shared" si="85"/>
        <v>184435.54444444444</v>
      </c>
      <c r="N649" s="9">
        <f t="shared" si="86"/>
        <v>0</v>
      </c>
      <c r="O649" s="15">
        <f t="shared" si="87"/>
        <v>8614</v>
      </c>
    </row>
    <row r="650" spans="1:15" ht="12.75">
      <c r="A650" s="1">
        <v>37173</v>
      </c>
      <c r="C650" s="4">
        <v>16.1</v>
      </c>
      <c r="D650" s="4">
        <v>22.7</v>
      </c>
      <c r="F650" s="6">
        <v>169</v>
      </c>
      <c r="G650" s="6">
        <v>5557</v>
      </c>
      <c r="H650" s="9">
        <f t="shared" si="80"/>
        <v>0</v>
      </c>
      <c r="I650" s="9">
        <f t="shared" si="81"/>
        <v>2720.9</v>
      </c>
      <c r="J650" s="9">
        <f t="shared" si="82"/>
        <v>126143.9</v>
      </c>
      <c r="K650" s="9">
        <f t="shared" si="83"/>
        <v>0</v>
      </c>
      <c r="L650" s="9">
        <f t="shared" si="84"/>
        <v>2674.1</v>
      </c>
      <c r="M650" s="9">
        <f t="shared" si="85"/>
        <v>125506.34444444443</v>
      </c>
      <c r="N650" s="9">
        <f t="shared" si="86"/>
        <v>0</v>
      </c>
      <c r="O650" s="15">
        <f t="shared" si="87"/>
        <v>5726</v>
      </c>
    </row>
    <row r="651" spans="1:15" ht="12.75">
      <c r="A651" s="1">
        <v>37174</v>
      </c>
      <c r="C651" s="4">
        <v>36.5</v>
      </c>
      <c r="D651" s="4">
        <v>28.9</v>
      </c>
      <c r="F651" s="6">
        <v>157</v>
      </c>
      <c r="G651" s="6">
        <v>7160</v>
      </c>
      <c r="H651" s="9">
        <f t="shared" si="80"/>
        <v>0</v>
      </c>
      <c r="I651" s="9">
        <f t="shared" si="81"/>
        <v>5730.5</v>
      </c>
      <c r="J651" s="9">
        <f t="shared" si="82"/>
        <v>206924</v>
      </c>
      <c r="K651" s="9">
        <f t="shared" si="83"/>
        <v>0</v>
      </c>
      <c r="L651" s="9">
        <f t="shared" si="84"/>
        <v>5683.7</v>
      </c>
      <c r="M651" s="9">
        <f t="shared" si="85"/>
        <v>206286.44444444444</v>
      </c>
      <c r="N651" s="9">
        <f t="shared" si="86"/>
        <v>0</v>
      </c>
      <c r="O651" s="15">
        <f t="shared" si="87"/>
        <v>7317</v>
      </c>
    </row>
    <row r="652" spans="1:15" ht="12.75">
      <c r="A652" s="1">
        <v>37175</v>
      </c>
      <c r="C652" s="4">
        <v>21.4</v>
      </c>
      <c r="D652" s="4">
        <v>25.9</v>
      </c>
      <c r="F652" s="6">
        <v>330</v>
      </c>
      <c r="G652" s="6">
        <v>6814</v>
      </c>
      <c r="H652" s="9">
        <f t="shared" si="80"/>
        <v>0</v>
      </c>
      <c r="I652" s="9">
        <f t="shared" si="81"/>
        <v>7061.999999999999</v>
      </c>
      <c r="J652" s="9">
        <f t="shared" si="82"/>
        <v>176482.59999999998</v>
      </c>
      <c r="K652" s="9">
        <f t="shared" si="83"/>
        <v>0</v>
      </c>
      <c r="L652" s="9">
        <f t="shared" si="84"/>
        <v>7015.199999999999</v>
      </c>
      <c r="M652" s="9">
        <f t="shared" si="85"/>
        <v>175845.04444444441</v>
      </c>
      <c r="N652" s="9">
        <f t="shared" si="86"/>
        <v>0</v>
      </c>
      <c r="O652" s="15">
        <f t="shared" si="87"/>
        <v>7144</v>
      </c>
    </row>
    <row r="653" spans="1:15" ht="12.75">
      <c r="A653" s="1">
        <v>37176</v>
      </c>
      <c r="C653" s="4">
        <v>43.1</v>
      </c>
      <c r="D653" s="4">
        <v>41.4</v>
      </c>
      <c r="F653" s="6">
        <v>829</v>
      </c>
      <c r="G653" s="6">
        <v>6448</v>
      </c>
      <c r="H653" s="9">
        <f t="shared" si="80"/>
        <v>0</v>
      </c>
      <c r="I653" s="9">
        <f t="shared" si="81"/>
        <v>35729.9</v>
      </c>
      <c r="J653" s="9">
        <f t="shared" si="82"/>
        <v>266947.2</v>
      </c>
      <c r="K653" s="9">
        <f t="shared" si="83"/>
        <v>0</v>
      </c>
      <c r="L653" s="9">
        <f t="shared" si="84"/>
        <v>35683.1</v>
      </c>
      <c r="M653" s="9">
        <f t="shared" si="85"/>
        <v>266309.64444444445</v>
      </c>
      <c r="N653" s="9">
        <f t="shared" si="86"/>
        <v>0</v>
      </c>
      <c r="O653" s="15">
        <f t="shared" si="87"/>
        <v>7277</v>
      </c>
    </row>
    <row r="654" spans="1:15" ht="12.75">
      <c r="A654" s="1">
        <v>37177</v>
      </c>
      <c r="C654" s="4">
        <v>20.1</v>
      </c>
      <c r="D654" s="4">
        <v>21.7</v>
      </c>
      <c r="F654" s="6">
        <v>54</v>
      </c>
      <c r="G654" s="6">
        <v>8378</v>
      </c>
      <c r="H654" s="9">
        <f t="shared" si="80"/>
        <v>0</v>
      </c>
      <c r="I654" s="9">
        <f t="shared" si="81"/>
        <v>1085.4</v>
      </c>
      <c r="J654" s="9">
        <f t="shared" si="82"/>
        <v>181802.6</v>
      </c>
      <c r="K654" s="9">
        <f t="shared" si="83"/>
        <v>0</v>
      </c>
      <c r="L654" s="9">
        <f t="shared" si="84"/>
        <v>1038.6000000000001</v>
      </c>
      <c r="M654" s="9">
        <f t="shared" si="85"/>
        <v>181165.04444444444</v>
      </c>
      <c r="N654" s="9">
        <f t="shared" si="86"/>
        <v>0</v>
      </c>
      <c r="O654" s="15">
        <f t="shared" si="87"/>
        <v>8432</v>
      </c>
    </row>
    <row r="655" spans="1:15" ht="12.75">
      <c r="A655" s="1">
        <v>37178</v>
      </c>
      <c r="C655" s="4">
        <v>23.3</v>
      </c>
      <c r="D655" s="4">
        <v>20.2</v>
      </c>
      <c r="F655" s="6">
        <v>672</v>
      </c>
      <c r="G655" s="6">
        <v>5793</v>
      </c>
      <c r="H655" s="9">
        <f t="shared" si="80"/>
        <v>0</v>
      </c>
      <c r="I655" s="9">
        <f t="shared" si="81"/>
        <v>15657.6</v>
      </c>
      <c r="J655" s="9">
        <f t="shared" si="82"/>
        <v>117018.59999999999</v>
      </c>
      <c r="K655" s="9">
        <f t="shared" si="83"/>
        <v>0</v>
      </c>
      <c r="L655" s="9">
        <f t="shared" si="84"/>
        <v>15610.800000000001</v>
      </c>
      <c r="M655" s="9">
        <f t="shared" si="85"/>
        <v>116381.04444444443</v>
      </c>
      <c r="N655" s="9">
        <f t="shared" si="86"/>
        <v>0</v>
      </c>
      <c r="O655" s="15">
        <f t="shared" si="87"/>
        <v>6465</v>
      </c>
    </row>
    <row r="656" spans="1:15" ht="12.75">
      <c r="A656" s="1">
        <v>37179</v>
      </c>
      <c r="C656" s="4">
        <v>49.4</v>
      </c>
      <c r="D656" s="4">
        <v>42</v>
      </c>
      <c r="F656" s="6">
        <v>200</v>
      </c>
      <c r="G656" s="6">
        <v>4145</v>
      </c>
      <c r="H656" s="9">
        <f t="shared" si="80"/>
        <v>0</v>
      </c>
      <c r="I656" s="9">
        <f t="shared" si="81"/>
        <v>9880</v>
      </c>
      <c r="J656" s="9">
        <f t="shared" si="82"/>
        <v>174090</v>
      </c>
      <c r="K656" s="9">
        <f t="shared" si="83"/>
        <v>0</v>
      </c>
      <c r="L656" s="9">
        <f t="shared" si="84"/>
        <v>9833.2</v>
      </c>
      <c r="M656" s="9">
        <f t="shared" si="85"/>
        <v>173452.44444444444</v>
      </c>
      <c r="N656" s="9">
        <f t="shared" si="86"/>
        <v>0</v>
      </c>
      <c r="O656" s="15">
        <f t="shared" si="87"/>
        <v>4345</v>
      </c>
    </row>
    <row r="657" spans="1:15" ht="12.75">
      <c r="A657" s="1">
        <v>37180</v>
      </c>
      <c r="C657" s="4">
        <v>26.1</v>
      </c>
      <c r="D657" s="4">
        <v>32</v>
      </c>
      <c r="F657" s="6">
        <v>229</v>
      </c>
      <c r="G657" s="6">
        <v>6903</v>
      </c>
      <c r="H657" s="9">
        <f t="shared" si="80"/>
        <v>0</v>
      </c>
      <c r="I657" s="9">
        <f t="shared" si="81"/>
        <v>5976.900000000001</v>
      </c>
      <c r="J657" s="9">
        <f t="shared" si="82"/>
        <v>220896</v>
      </c>
      <c r="K657" s="9">
        <f t="shared" si="83"/>
        <v>0</v>
      </c>
      <c r="L657" s="9">
        <f t="shared" si="84"/>
        <v>5930.1</v>
      </c>
      <c r="M657" s="9">
        <f t="shared" si="85"/>
        <v>220258.44444444444</v>
      </c>
      <c r="N657" s="9">
        <f t="shared" si="86"/>
        <v>0</v>
      </c>
      <c r="O657" s="15">
        <f t="shared" si="87"/>
        <v>7132</v>
      </c>
    </row>
    <row r="658" spans="1:15" ht="12.75">
      <c r="A658" s="1">
        <v>37181</v>
      </c>
      <c r="C658" s="4">
        <v>16.2</v>
      </c>
      <c r="D658" s="4">
        <v>23</v>
      </c>
      <c r="F658" s="6">
        <v>320</v>
      </c>
      <c r="G658" s="6">
        <v>6052</v>
      </c>
      <c r="H658" s="9">
        <f t="shared" si="80"/>
        <v>0</v>
      </c>
      <c r="I658" s="9">
        <f t="shared" si="81"/>
        <v>5184</v>
      </c>
      <c r="J658" s="9">
        <f t="shared" si="82"/>
        <v>139196</v>
      </c>
      <c r="K658" s="9">
        <f t="shared" si="83"/>
        <v>0</v>
      </c>
      <c r="L658" s="9">
        <f t="shared" si="84"/>
        <v>5137.2</v>
      </c>
      <c r="M658" s="9">
        <f t="shared" si="85"/>
        <v>138558.44444444444</v>
      </c>
      <c r="N658" s="9">
        <f t="shared" si="86"/>
        <v>0</v>
      </c>
      <c r="O658" s="15">
        <f t="shared" si="87"/>
        <v>6372</v>
      </c>
    </row>
    <row r="659" spans="1:15" ht="12.75">
      <c r="A659" s="1">
        <v>37182</v>
      </c>
      <c r="C659" s="4">
        <v>34.4</v>
      </c>
      <c r="D659" s="4">
        <v>35.2</v>
      </c>
      <c r="F659" s="6">
        <v>158</v>
      </c>
      <c r="G659" s="6">
        <v>4948</v>
      </c>
      <c r="H659" s="9">
        <f t="shared" si="80"/>
        <v>0</v>
      </c>
      <c r="I659" s="9">
        <f t="shared" si="81"/>
        <v>5435.2</v>
      </c>
      <c r="J659" s="9">
        <f t="shared" si="82"/>
        <v>174169.6</v>
      </c>
      <c r="K659" s="9">
        <f t="shared" si="83"/>
        <v>0</v>
      </c>
      <c r="L659" s="9">
        <f t="shared" si="84"/>
        <v>5388.4</v>
      </c>
      <c r="M659" s="9">
        <f t="shared" si="85"/>
        <v>173532.04444444444</v>
      </c>
      <c r="N659" s="9">
        <f t="shared" si="86"/>
        <v>0</v>
      </c>
      <c r="O659" s="15">
        <f t="shared" si="87"/>
        <v>5106</v>
      </c>
    </row>
    <row r="660" spans="1:15" ht="12.75">
      <c r="A660" s="1">
        <v>37183</v>
      </c>
      <c r="C660" s="4">
        <v>15.2</v>
      </c>
      <c r="D660" s="4">
        <v>23.9</v>
      </c>
      <c r="F660" s="6">
        <v>99</v>
      </c>
      <c r="G660" s="6">
        <v>3529</v>
      </c>
      <c r="H660" s="9">
        <f t="shared" si="80"/>
        <v>0</v>
      </c>
      <c r="I660" s="9">
        <f t="shared" si="81"/>
        <v>1504.8</v>
      </c>
      <c r="J660" s="9">
        <f t="shared" si="82"/>
        <v>84343.09999999999</v>
      </c>
      <c r="K660" s="9">
        <f t="shared" si="83"/>
        <v>0</v>
      </c>
      <c r="L660" s="9">
        <f t="shared" si="84"/>
        <v>1458</v>
      </c>
      <c r="M660" s="9">
        <f t="shared" si="85"/>
        <v>83705.54444444443</v>
      </c>
      <c r="N660" s="9">
        <f t="shared" si="86"/>
        <v>0</v>
      </c>
      <c r="O660" s="15">
        <f t="shared" si="87"/>
        <v>3628</v>
      </c>
    </row>
    <row r="661" spans="1:15" ht="12.75">
      <c r="A661" s="1">
        <v>37184</v>
      </c>
      <c r="C661" s="4">
        <v>13.8</v>
      </c>
      <c r="D661" s="4">
        <v>19.3</v>
      </c>
      <c r="F661" s="6">
        <v>101</v>
      </c>
      <c r="G661" s="6">
        <v>8135</v>
      </c>
      <c r="H661" s="9">
        <f t="shared" si="80"/>
        <v>0</v>
      </c>
      <c r="I661" s="9">
        <f t="shared" si="81"/>
        <v>1393.8000000000002</v>
      </c>
      <c r="J661" s="9">
        <f t="shared" si="82"/>
        <v>157005.5</v>
      </c>
      <c r="K661" s="9">
        <f t="shared" si="83"/>
        <v>0</v>
      </c>
      <c r="L661" s="9">
        <f t="shared" si="84"/>
        <v>1347.0000000000002</v>
      </c>
      <c r="M661" s="9">
        <f t="shared" si="85"/>
        <v>156367.94444444444</v>
      </c>
      <c r="N661" s="9">
        <f t="shared" si="86"/>
        <v>0</v>
      </c>
      <c r="O661" s="15">
        <f t="shared" si="87"/>
        <v>8236</v>
      </c>
    </row>
    <row r="662" spans="1:15" ht="12.75">
      <c r="A662" s="1">
        <v>37185</v>
      </c>
      <c r="C662" s="4">
        <v>5.6</v>
      </c>
      <c r="D662" s="4">
        <v>6.3</v>
      </c>
      <c r="F662" s="6">
        <v>265</v>
      </c>
      <c r="G662" s="6">
        <v>16119</v>
      </c>
      <c r="H662" s="9">
        <f t="shared" si="80"/>
        <v>0</v>
      </c>
      <c r="I662" s="9">
        <f t="shared" si="81"/>
        <v>1484</v>
      </c>
      <c r="J662" s="9">
        <f t="shared" si="82"/>
        <v>101549.7</v>
      </c>
      <c r="K662" s="9">
        <f t="shared" si="83"/>
        <v>0</v>
      </c>
      <c r="L662" s="9">
        <f t="shared" si="84"/>
        <v>1437.2</v>
      </c>
      <c r="M662" s="9">
        <f t="shared" si="85"/>
        <v>100912.14444444444</v>
      </c>
      <c r="N662" s="9">
        <f t="shared" si="86"/>
        <v>0</v>
      </c>
      <c r="O662" s="15">
        <f t="shared" si="87"/>
        <v>16384</v>
      </c>
    </row>
    <row r="663" spans="1:15" ht="12.75">
      <c r="A663" s="1">
        <v>37186</v>
      </c>
      <c r="C663" s="4">
        <v>17.4</v>
      </c>
      <c r="D663" s="4">
        <v>20.9</v>
      </c>
      <c r="F663" s="6">
        <v>264</v>
      </c>
      <c r="G663" s="6">
        <v>8475</v>
      </c>
      <c r="H663" s="9">
        <f t="shared" si="80"/>
        <v>0</v>
      </c>
      <c r="I663" s="9">
        <f t="shared" si="81"/>
        <v>4593.599999999999</v>
      </c>
      <c r="J663" s="9">
        <f t="shared" si="82"/>
        <v>177127.5</v>
      </c>
      <c r="K663" s="9">
        <f t="shared" si="83"/>
        <v>0</v>
      </c>
      <c r="L663" s="9">
        <f t="shared" si="84"/>
        <v>4546.799999999999</v>
      </c>
      <c r="M663" s="9">
        <f t="shared" si="85"/>
        <v>176489.94444444444</v>
      </c>
      <c r="N663" s="9">
        <f t="shared" si="86"/>
        <v>0</v>
      </c>
      <c r="O663" s="15">
        <f t="shared" si="87"/>
        <v>8739</v>
      </c>
    </row>
    <row r="664" spans="1:15" ht="12.75">
      <c r="A664" s="1">
        <v>37187</v>
      </c>
      <c r="C664" s="4">
        <v>25.7</v>
      </c>
      <c r="D664" s="4">
        <v>32.7</v>
      </c>
      <c r="F664" s="6">
        <v>383</v>
      </c>
      <c r="G664" s="6">
        <v>6458</v>
      </c>
      <c r="H664" s="9">
        <f t="shared" si="80"/>
        <v>0</v>
      </c>
      <c r="I664" s="9">
        <f t="shared" si="81"/>
        <v>9843.1</v>
      </c>
      <c r="J664" s="9">
        <f t="shared" si="82"/>
        <v>211176.6</v>
      </c>
      <c r="K664" s="9">
        <f t="shared" si="83"/>
        <v>0</v>
      </c>
      <c r="L664" s="9">
        <f t="shared" si="84"/>
        <v>9796.300000000001</v>
      </c>
      <c r="M664" s="9">
        <f t="shared" si="85"/>
        <v>210539.04444444444</v>
      </c>
      <c r="N664" s="9">
        <f t="shared" si="86"/>
        <v>0</v>
      </c>
      <c r="O664" s="15">
        <f t="shared" si="87"/>
        <v>6841</v>
      </c>
    </row>
    <row r="665" spans="1:15" ht="12.75">
      <c r="A665" s="1">
        <v>37188</v>
      </c>
      <c r="C665" s="4">
        <v>46.6</v>
      </c>
      <c r="D665" s="4">
        <v>43.3</v>
      </c>
      <c r="F665" s="6">
        <v>938</v>
      </c>
      <c r="G665" s="6">
        <v>4943</v>
      </c>
      <c r="H665" s="9">
        <f t="shared" si="80"/>
        <v>0</v>
      </c>
      <c r="I665" s="9">
        <f t="shared" si="81"/>
        <v>43710.8</v>
      </c>
      <c r="J665" s="9">
        <f t="shared" si="82"/>
        <v>214031.9</v>
      </c>
      <c r="K665" s="9">
        <f t="shared" si="83"/>
        <v>0</v>
      </c>
      <c r="L665" s="9">
        <f t="shared" si="84"/>
        <v>43664</v>
      </c>
      <c r="M665" s="9">
        <f t="shared" si="85"/>
        <v>213394.34444444443</v>
      </c>
      <c r="N665" s="9">
        <f t="shared" si="86"/>
        <v>0</v>
      </c>
      <c r="O665" s="15">
        <f t="shared" si="87"/>
        <v>5881</v>
      </c>
    </row>
    <row r="666" spans="1:15" ht="12.75">
      <c r="A666" s="1">
        <v>37189</v>
      </c>
      <c r="C666" s="4">
        <v>26.5</v>
      </c>
      <c r="D666" s="4">
        <v>42.4</v>
      </c>
      <c r="F666" s="6">
        <v>796</v>
      </c>
      <c r="G666" s="6">
        <v>4922</v>
      </c>
      <c r="H666" s="9">
        <f t="shared" si="80"/>
        <v>0</v>
      </c>
      <c r="I666" s="9">
        <f t="shared" si="81"/>
        <v>21094</v>
      </c>
      <c r="J666" s="9">
        <f t="shared" si="82"/>
        <v>208692.8</v>
      </c>
      <c r="K666" s="9">
        <f t="shared" si="83"/>
        <v>0</v>
      </c>
      <c r="L666" s="9">
        <f t="shared" si="84"/>
        <v>21047.2</v>
      </c>
      <c r="M666" s="9">
        <f t="shared" si="85"/>
        <v>208055.24444444443</v>
      </c>
      <c r="N666" s="9">
        <f t="shared" si="86"/>
        <v>0</v>
      </c>
      <c r="O666" s="15">
        <f t="shared" si="87"/>
        <v>5718</v>
      </c>
    </row>
    <row r="667" spans="1:15" ht="12.75">
      <c r="A667" s="1">
        <v>37190</v>
      </c>
      <c r="C667" s="4">
        <v>36.6</v>
      </c>
      <c r="D667" s="4">
        <v>45.5</v>
      </c>
      <c r="F667" s="6">
        <v>379.8</v>
      </c>
      <c r="G667" s="6">
        <v>4531</v>
      </c>
      <c r="H667" s="9">
        <f t="shared" si="80"/>
        <v>0</v>
      </c>
      <c r="I667" s="9">
        <f t="shared" si="81"/>
        <v>13900.68</v>
      </c>
      <c r="J667" s="9">
        <f t="shared" si="82"/>
        <v>206160.5</v>
      </c>
      <c r="K667" s="9">
        <f t="shared" si="83"/>
        <v>0</v>
      </c>
      <c r="L667" s="9">
        <f t="shared" si="84"/>
        <v>13853.880000000001</v>
      </c>
      <c r="M667" s="9">
        <f t="shared" si="85"/>
        <v>205522.94444444444</v>
      </c>
      <c r="N667" s="9">
        <f t="shared" si="86"/>
        <v>0</v>
      </c>
      <c r="O667" s="15">
        <f t="shared" si="87"/>
        <v>4910.8</v>
      </c>
    </row>
    <row r="668" spans="1:15" ht="12.75">
      <c r="A668" s="1">
        <v>37191</v>
      </c>
      <c r="C668" s="4">
        <v>46.1</v>
      </c>
      <c r="D668" s="4">
        <v>19.4</v>
      </c>
      <c r="F668" s="6">
        <v>442</v>
      </c>
      <c r="G668" s="6">
        <v>5703</v>
      </c>
      <c r="H668" s="9">
        <f t="shared" si="80"/>
        <v>0</v>
      </c>
      <c r="I668" s="9">
        <f t="shared" si="81"/>
        <v>20376.2</v>
      </c>
      <c r="J668" s="9">
        <f t="shared" si="82"/>
        <v>110638.2</v>
      </c>
      <c r="K668" s="9">
        <f t="shared" si="83"/>
        <v>0</v>
      </c>
      <c r="L668" s="9">
        <f t="shared" si="84"/>
        <v>20329.4</v>
      </c>
      <c r="M668" s="9">
        <f t="shared" si="85"/>
        <v>110000.64444444444</v>
      </c>
      <c r="N668" s="9">
        <f t="shared" si="86"/>
        <v>0</v>
      </c>
      <c r="O668" s="15">
        <f t="shared" si="87"/>
        <v>6145</v>
      </c>
    </row>
    <row r="669" spans="1:15" ht="12.75">
      <c r="A669" s="1">
        <v>37192</v>
      </c>
      <c r="C669" s="4">
        <v>29.7</v>
      </c>
      <c r="D669" s="4">
        <v>37.5</v>
      </c>
      <c r="F669" s="6">
        <v>671</v>
      </c>
      <c r="G669" s="6">
        <v>5222</v>
      </c>
      <c r="H669" s="9">
        <f t="shared" si="80"/>
        <v>0</v>
      </c>
      <c r="I669" s="9">
        <f t="shared" si="81"/>
        <v>19928.7</v>
      </c>
      <c r="J669" s="9">
        <f t="shared" si="82"/>
        <v>195825</v>
      </c>
      <c r="K669" s="9">
        <f t="shared" si="83"/>
        <v>0</v>
      </c>
      <c r="L669" s="9">
        <f t="shared" si="84"/>
        <v>19881.9</v>
      </c>
      <c r="M669" s="9">
        <f t="shared" si="85"/>
        <v>195187.44444444444</v>
      </c>
      <c r="N669" s="9">
        <f t="shared" si="86"/>
        <v>0</v>
      </c>
      <c r="O669" s="15">
        <f t="shared" si="87"/>
        <v>5893</v>
      </c>
    </row>
    <row r="670" spans="1:15" ht="12.75">
      <c r="A670" s="1">
        <v>37193</v>
      </c>
      <c r="C670" s="4">
        <v>69.5</v>
      </c>
      <c r="D670" s="4">
        <v>62.1</v>
      </c>
      <c r="F670" s="6">
        <v>64</v>
      </c>
      <c r="G670" s="6">
        <v>4860</v>
      </c>
      <c r="H670" s="9">
        <f t="shared" si="80"/>
        <v>0</v>
      </c>
      <c r="I670" s="9">
        <f t="shared" si="81"/>
        <v>4448</v>
      </c>
      <c r="J670" s="9">
        <f t="shared" si="82"/>
        <v>301806</v>
      </c>
      <c r="K670" s="9">
        <f t="shared" si="83"/>
        <v>0</v>
      </c>
      <c r="L670" s="9">
        <f t="shared" si="84"/>
        <v>4401.2</v>
      </c>
      <c r="M670" s="9">
        <f t="shared" si="85"/>
        <v>301168.44444444444</v>
      </c>
      <c r="N670" s="9">
        <f t="shared" si="86"/>
        <v>0</v>
      </c>
      <c r="O670" s="15">
        <f t="shared" si="87"/>
        <v>4924</v>
      </c>
    </row>
    <row r="671" spans="1:15" ht="12.75">
      <c r="A671" s="1">
        <v>37194</v>
      </c>
      <c r="C671" s="4">
        <v>47.4</v>
      </c>
      <c r="D671" s="4">
        <v>39.3</v>
      </c>
      <c r="F671" s="6">
        <v>221</v>
      </c>
      <c r="G671" s="6">
        <v>5290</v>
      </c>
      <c r="H671" s="9">
        <f t="shared" si="80"/>
        <v>0</v>
      </c>
      <c r="I671" s="9">
        <f t="shared" si="81"/>
        <v>10475.4</v>
      </c>
      <c r="J671" s="9">
        <f t="shared" si="82"/>
        <v>207896.99999999997</v>
      </c>
      <c r="K671" s="9">
        <f t="shared" si="83"/>
        <v>0</v>
      </c>
      <c r="L671" s="9">
        <f t="shared" si="84"/>
        <v>10428.6</v>
      </c>
      <c r="M671" s="9">
        <f t="shared" si="85"/>
        <v>207259.4444444444</v>
      </c>
      <c r="N671" s="9">
        <f t="shared" si="86"/>
        <v>0</v>
      </c>
      <c r="O671" s="15">
        <f t="shared" si="87"/>
        <v>5511</v>
      </c>
    </row>
    <row r="672" spans="1:15" ht="12.75">
      <c r="A672" s="1">
        <v>37195</v>
      </c>
      <c r="C672" s="4">
        <v>20.5</v>
      </c>
      <c r="D672" s="4">
        <v>19.4</v>
      </c>
      <c r="F672" s="6">
        <v>9814</v>
      </c>
      <c r="G672" s="6">
        <v>4631</v>
      </c>
      <c r="H672" s="9">
        <f t="shared" si="80"/>
        <v>0</v>
      </c>
      <c r="I672" s="9">
        <f t="shared" si="81"/>
        <v>201187</v>
      </c>
      <c r="J672" s="9">
        <f t="shared" si="82"/>
        <v>89841.4</v>
      </c>
      <c r="K672" s="9">
        <f t="shared" si="83"/>
        <v>0</v>
      </c>
      <c r="L672" s="9">
        <f t="shared" si="84"/>
        <v>201140.2</v>
      </c>
      <c r="M672" s="9">
        <f t="shared" si="85"/>
        <v>89203.84444444443</v>
      </c>
      <c r="N672" s="9">
        <f t="shared" si="86"/>
        <v>0</v>
      </c>
      <c r="O672" s="15">
        <f t="shared" si="87"/>
        <v>14445</v>
      </c>
    </row>
    <row r="673" spans="1:15" ht="12.75">
      <c r="A673" s="1">
        <v>37196</v>
      </c>
      <c r="C673" s="4">
        <v>54.7</v>
      </c>
      <c r="D673" s="4">
        <v>52.2</v>
      </c>
      <c r="F673" s="6">
        <v>243</v>
      </c>
      <c r="G673" s="6">
        <v>5072</v>
      </c>
      <c r="H673" s="9">
        <f t="shared" si="80"/>
        <v>0</v>
      </c>
      <c r="I673" s="9">
        <f t="shared" si="81"/>
        <v>13292.1</v>
      </c>
      <c r="J673" s="9">
        <f t="shared" si="82"/>
        <v>264758.4</v>
      </c>
      <c r="K673" s="9">
        <f t="shared" si="83"/>
        <v>0</v>
      </c>
      <c r="L673" s="9">
        <f t="shared" si="84"/>
        <v>13245.300000000001</v>
      </c>
      <c r="M673" s="9">
        <f t="shared" si="85"/>
        <v>264120.84444444446</v>
      </c>
      <c r="N673" s="9">
        <f t="shared" si="86"/>
        <v>0</v>
      </c>
      <c r="O673" s="15">
        <f t="shared" si="87"/>
        <v>5315</v>
      </c>
    </row>
    <row r="674" spans="1:15" ht="12.75">
      <c r="A674" s="1">
        <v>37197</v>
      </c>
      <c r="C674" s="4">
        <v>43.2</v>
      </c>
      <c r="D674" s="4">
        <v>47.7</v>
      </c>
      <c r="F674" s="6">
        <v>186</v>
      </c>
      <c r="G674" s="6">
        <v>5593</v>
      </c>
      <c r="H674" s="9">
        <f t="shared" si="80"/>
        <v>0</v>
      </c>
      <c r="I674" s="9">
        <f t="shared" si="81"/>
        <v>8035.200000000001</v>
      </c>
      <c r="J674" s="9">
        <f t="shared" si="82"/>
        <v>266786.10000000003</v>
      </c>
      <c r="K674" s="9">
        <f t="shared" si="83"/>
        <v>0</v>
      </c>
      <c r="L674" s="9">
        <f t="shared" si="84"/>
        <v>7988.400000000001</v>
      </c>
      <c r="M674" s="9">
        <f t="shared" si="85"/>
        <v>266148.5444444445</v>
      </c>
      <c r="N674" s="9">
        <f t="shared" si="86"/>
        <v>0</v>
      </c>
      <c r="O674" s="15">
        <f t="shared" si="87"/>
        <v>5779</v>
      </c>
    </row>
    <row r="675" spans="1:15" ht="12.75">
      <c r="A675" s="1">
        <v>37198</v>
      </c>
      <c r="C675" s="4">
        <v>36.2</v>
      </c>
      <c r="D675" s="4">
        <v>37.6</v>
      </c>
      <c r="F675" s="6">
        <v>207</v>
      </c>
      <c r="G675" s="6">
        <v>7127</v>
      </c>
      <c r="H675" s="9">
        <f t="shared" si="80"/>
        <v>0</v>
      </c>
      <c r="I675" s="9">
        <f t="shared" si="81"/>
        <v>7493.400000000001</v>
      </c>
      <c r="J675" s="9">
        <f t="shared" si="82"/>
        <v>267975.2</v>
      </c>
      <c r="K675" s="9">
        <f t="shared" si="83"/>
        <v>0</v>
      </c>
      <c r="L675" s="9">
        <f t="shared" si="84"/>
        <v>7446.6</v>
      </c>
      <c r="M675" s="9">
        <f t="shared" si="85"/>
        <v>267337.64444444445</v>
      </c>
      <c r="N675" s="9">
        <f t="shared" si="86"/>
        <v>0</v>
      </c>
      <c r="O675" s="15">
        <f t="shared" si="87"/>
        <v>7334</v>
      </c>
    </row>
    <row r="676" spans="1:15" ht="12.75">
      <c r="A676" s="1">
        <v>37199</v>
      </c>
      <c r="C676" s="4">
        <v>31.7</v>
      </c>
      <c r="D676" s="4">
        <v>24.4</v>
      </c>
      <c r="F676" s="6">
        <v>181</v>
      </c>
      <c r="G676" s="6">
        <v>6798</v>
      </c>
      <c r="H676" s="9">
        <f t="shared" si="80"/>
        <v>0</v>
      </c>
      <c r="I676" s="9">
        <f t="shared" si="81"/>
        <v>5737.7</v>
      </c>
      <c r="J676" s="9">
        <f t="shared" si="82"/>
        <v>165871.19999999998</v>
      </c>
      <c r="K676" s="9">
        <f t="shared" si="83"/>
        <v>0</v>
      </c>
      <c r="L676" s="9">
        <f t="shared" si="84"/>
        <v>5690.9</v>
      </c>
      <c r="M676" s="9">
        <f t="shared" si="85"/>
        <v>165233.64444444442</v>
      </c>
      <c r="N676" s="9">
        <f t="shared" si="86"/>
        <v>0</v>
      </c>
      <c r="O676" s="15">
        <f t="shared" si="87"/>
        <v>6979</v>
      </c>
    </row>
    <row r="677" spans="1:15" ht="12.75">
      <c r="A677" s="1">
        <v>37200</v>
      </c>
      <c r="C677" s="4">
        <v>53.6</v>
      </c>
      <c r="D677" s="4">
        <v>36.9</v>
      </c>
      <c r="F677" s="6">
        <v>145</v>
      </c>
      <c r="G677" s="6">
        <v>5537</v>
      </c>
      <c r="H677" s="9">
        <f t="shared" si="80"/>
        <v>0</v>
      </c>
      <c r="I677" s="9">
        <f t="shared" si="81"/>
        <v>7772</v>
      </c>
      <c r="J677" s="9">
        <f t="shared" si="82"/>
        <v>204315.3</v>
      </c>
      <c r="K677" s="9">
        <f t="shared" si="83"/>
        <v>0</v>
      </c>
      <c r="L677" s="9">
        <f t="shared" si="84"/>
        <v>7725.2</v>
      </c>
      <c r="M677" s="9">
        <f t="shared" si="85"/>
        <v>203677.74444444443</v>
      </c>
      <c r="N677" s="9">
        <f t="shared" si="86"/>
        <v>0</v>
      </c>
      <c r="O677" s="15">
        <f t="shared" si="87"/>
        <v>5682</v>
      </c>
    </row>
    <row r="678" spans="1:15" ht="12.75">
      <c r="A678" s="1">
        <v>37201</v>
      </c>
      <c r="C678" s="4">
        <v>36</v>
      </c>
      <c r="D678" s="4">
        <v>31.7</v>
      </c>
      <c r="F678" s="6">
        <v>154</v>
      </c>
      <c r="G678" s="6">
        <v>9454</v>
      </c>
      <c r="H678" s="9">
        <f t="shared" si="80"/>
        <v>0</v>
      </c>
      <c r="I678" s="9">
        <f t="shared" si="81"/>
        <v>5544</v>
      </c>
      <c r="J678" s="9">
        <f t="shared" si="82"/>
        <v>299691.8</v>
      </c>
      <c r="K678" s="9">
        <f t="shared" si="83"/>
        <v>0</v>
      </c>
      <c r="L678" s="9">
        <f t="shared" si="84"/>
        <v>5497.2</v>
      </c>
      <c r="M678" s="9">
        <f t="shared" si="85"/>
        <v>299054.2444444444</v>
      </c>
      <c r="N678" s="9">
        <f t="shared" si="86"/>
        <v>0</v>
      </c>
      <c r="O678" s="15">
        <f t="shared" si="87"/>
        <v>9608</v>
      </c>
    </row>
    <row r="679" spans="1:15" ht="12.75">
      <c r="A679" s="1">
        <v>37202</v>
      </c>
      <c r="C679" s="4">
        <v>46.1</v>
      </c>
      <c r="D679" s="4">
        <v>40.1</v>
      </c>
      <c r="F679" s="6">
        <v>102</v>
      </c>
      <c r="G679" s="6">
        <v>4753</v>
      </c>
      <c r="H679" s="9">
        <f t="shared" si="80"/>
        <v>0</v>
      </c>
      <c r="I679" s="9">
        <f t="shared" si="81"/>
        <v>4702.2</v>
      </c>
      <c r="J679" s="9">
        <f t="shared" si="82"/>
        <v>190595.30000000002</v>
      </c>
      <c r="K679" s="9">
        <f t="shared" si="83"/>
        <v>0</v>
      </c>
      <c r="L679" s="9">
        <f t="shared" si="84"/>
        <v>4655.4</v>
      </c>
      <c r="M679" s="9">
        <f t="shared" si="85"/>
        <v>189957.74444444446</v>
      </c>
      <c r="N679" s="9">
        <f t="shared" si="86"/>
        <v>0</v>
      </c>
      <c r="O679" s="15">
        <f t="shared" si="87"/>
        <v>4855</v>
      </c>
    </row>
    <row r="680" spans="1:15" ht="12.75">
      <c r="A680" s="1">
        <v>37203</v>
      </c>
      <c r="C680" s="4">
        <v>41.5</v>
      </c>
      <c r="D680" s="4">
        <v>36.6</v>
      </c>
      <c r="F680" s="6">
        <v>198</v>
      </c>
      <c r="G680" s="6">
        <v>4405</v>
      </c>
      <c r="H680" s="9">
        <f t="shared" si="80"/>
        <v>0</v>
      </c>
      <c r="I680" s="9">
        <f t="shared" si="81"/>
        <v>8217</v>
      </c>
      <c r="J680" s="9">
        <f t="shared" si="82"/>
        <v>161223</v>
      </c>
      <c r="K680" s="9">
        <f t="shared" si="83"/>
        <v>0</v>
      </c>
      <c r="L680" s="9">
        <f t="shared" si="84"/>
        <v>8170.2</v>
      </c>
      <c r="M680" s="9">
        <f t="shared" si="85"/>
        <v>160585.44444444444</v>
      </c>
      <c r="N680" s="9">
        <f t="shared" si="86"/>
        <v>0</v>
      </c>
      <c r="O680" s="15">
        <f t="shared" si="87"/>
        <v>4603</v>
      </c>
    </row>
    <row r="681" spans="1:15" ht="12.75">
      <c r="A681" s="1">
        <v>37204</v>
      </c>
      <c r="C681" s="4">
        <v>54</v>
      </c>
      <c r="D681" s="4">
        <v>43.8</v>
      </c>
      <c r="F681" s="6">
        <v>469</v>
      </c>
      <c r="G681" s="6">
        <v>5192</v>
      </c>
      <c r="H681" s="9">
        <f t="shared" si="80"/>
        <v>0</v>
      </c>
      <c r="I681" s="9">
        <f t="shared" si="81"/>
        <v>25326</v>
      </c>
      <c r="J681" s="9">
        <f t="shared" si="82"/>
        <v>227409.59999999998</v>
      </c>
      <c r="K681" s="9">
        <f t="shared" si="83"/>
        <v>0</v>
      </c>
      <c r="L681" s="9">
        <f t="shared" si="84"/>
        <v>25279.2</v>
      </c>
      <c r="M681" s="9">
        <f t="shared" si="85"/>
        <v>226772.04444444441</v>
      </c>
      <c r="N681" s="9">
        <f t="shared" si="86"/>
        <v>0</v>
      </c>
      <c r="O681" s="15">
        <f t="shared" si="87"/>
        <v>5661</v>
      </c>
    </row>
    <row r="682" spans="1:15" ht="12.75">
      <c r="A682" s="1">
        <v>37205</v>
      </c>
      <c r="C682" s="4">
        <v>44.6</v>
      </c>
      <c r="D682" s="4">
        <v>44.2</v>
      </c>
      <c r="F682" s="6">
        <v>288</v>
      </c>
      <c r="G682" s="6">
        <v>6224</v>
      </c>
      <c r="H682" s="9">
        <f t="shared" si="80"/>
        <v>0</v>
      </c>
      <c r="I682" s="9">
        <f t="shared" si="81"/>
        <v>12844.800000000001</v>
      </c>
      <c r="J682" s="9">
        <f t="shared" si="82"/>
        <v>275100.80000000005</v>
      </c>
      <c r="K682" s="9">
        <f t="shared" si="83"/>
        <v>0</v>
      </c>
      <c r="L682" s="9">
        <f t="shared" si="84"/>
        <v>12798.000000000002</v>
      </c>
      <c r="M682" s="9">
        <f t="shared" si="85"/>
        <v>274463.2444444445</v>
      </c>
      <c r="N682" s="9">
        <f t="shared" si="86"/>
        <v>0</v>
      </c>
      <c r="O682" s="15">
        <f t="shared" si="87"/>
        <v>6512</v>
      </c>
    </row>
    <row r="683" spans="1:15" ht="12.75">
      <c r="A683" s="1">
        <v>37206</v>
      </c>
      <c r="C683" s="4">
        <v>52.9</v>
      </c>
      <c r="D683" s="4">
        <v>40.4</v>
      </c>
      <c r="F683" s="6">
        <v>731</v>
      </c>
      <c r="G683" s="6">
        <v>9098</v>
      </c>
      <c r="H683" s="9">
        <f t="shared" si="80"/>
        <v>0</v>
      </c>
      <c r="I683" s="9">
        <f t="shared" si="81"/>
        <v>38669.9</v>
      </c>
      <c r="J683" s="9">
        <f t="shared" si="82"/>
        <v>367559.2</v>
      </c>
      <c r="K683" s="9">
        <f t="shared" si="83"/>
        <v>0</v>
      </c>
      <c r="L683" s="9">
        <f t="shared" si="84"/>
        <v>38623.1</v>
      </c>
      <c r="M683" s="9">
        <f t="shared" si="85"/>
        <v>366921.64444444445</v>
      </c>
      <c r="N683" s="9">
        <f t="shared" si="86"/>
        <v>0</v>
      </c>
      <c r="O683" s="15">
        <f t="shared" si="87"/>
        <v>9829</v>
      </c>
    </row>
    <row r="684" spans="1:15" ht="12.75">
      <c r="A684" s="1">
        <v>37207</v>
      </c>
      <c r="C684" s="4">
        <v>55</v>
      </c>
      <c r="D684" s="4">
        <v>46.1</v>
      </c>
      <c r="F684" s="6">
        <v>1141</v>
      </c>
      <c r="G684" s="6">
        <v>9947</v>
      </c>
      <c r="H684" s="9">
        <f t="shared" si="80"/>
        <v>0</v>
      </c>
      <c r="I684" s="9">
        <f t="shared" si="81"/>
        <v>62755</v>
      </c>
      <c r="J684" s="9">
        <f t="shared" si="82"/>
        <v>458556.7</v>
      </c>
      <c r="K684" s="9">
        <f t="shared" si="83"/>
        <v>0</v>
      </c>
      <c r="L684" s="9">
        <f t="shared" si="84"/>
        <v>62708.2</v>
      </c>
      <c r="M684" s="9">
        <f t="shared" si="85"/>
        <v>457919.14444444445</v>
      </c>
      <c r="N684" s="9">
        <f t="shared" si="86"/>
        <v>0</v>
      </c>
      <c r="O684" s="15">
        <f t="shared" si="87"/>
        <v>11088</v>
      </c>
    </row>
    <row r="685" spans="1:15" ht="12.75">
      <c r="A685" s="1">
        <v>37208</v>
      </c>
      <c r="C685" s="4">
        <v>51.5</v>
      </c>
      <c r="D685" s="4">
        <v>58.9</v>
      </c>
      <c r="F685" s="6">
        <v>610</v>
      </c>
      <c r="G685" s="6">
        <v>6203</v>
      </c>
      <c r="H685" s="9">
        <f t="shared" si="80"/>
        <v>0</v>
      </c>
      <c r="I685" s="9">
        <f t="shared" si="81"/>
        <v>31415</v>
      </c>
      <c r="J685" s="9">
        <f t="shared" si="82"/>
        <v>365356.7</v>
      </c>
      <c r="K685" s="9">
        <f t="shared" si="83"/>
        <v>0</v>
      </c>
      <c r="L685" s="9">
        <f t="shared" si="84"/>
        <v>31368.2</v>
      </c>
      <c r="M685" s="9">
        <f t="shared" si="85"/>
        <v>364719.14444444445</v>
      </c>
      <c r="N685" s="9">
        <f t="shared" si="86"/>
        <v>0</v>
      </c>
      <c r="O685" s="15">
        <f t="shared" si="87"/>
        <v>6813</v>
      </c>
    </row>
    <row r="686" spans="1:15" ht="12.75">
      <c r="A686" s="1">
        <v>37209</v>
      </c>
      <c r="C686" s="4">
        <v>44.6</v>
      </c>
      <c r="D686" s="4">
        <v>43.01</v>
      </c>
      <c r="F686" s="6">
        <v>172</v>
      </c>
      <c r="G686" s="6">
        <v>6091</v>
      </c>
      <c r="H686" s="9">
        <f t="shared" si="80"/>
        <v>0</v>
      </c>
      <c r="I686" s="9">
        <f t="shared" si="81"/>
        <v>7671.2</v>
      </c>
      <c r="J686" s="9">
        <f t="shared" si="82"/>
        <v>261973.90999999997</v>
      </c>
      <c r="K686" s="9">
        <f t="shared" si="83"/>
        <v>0</v>
      </c>
      <c r="L686" s="9">
        <f t="shared" si="84"/>
        <v>7624.4</v>
      </c>
      <c r="M686" s="9">
        <f t="shared" si="85"/>
        <v>261336.3544444444</v>
      </c>
      <c r="N686" s="9">
        <f t="shared" si="86"/>
        <v>0</v>
      </c>
      <c r="O686" s="15">
        <f t="shared" si="87"/>
        <v>6263</v>
      </c>
    </row>
    <row r="687" spans="1:15" ht="12.75">
      <c r="A687" s="1">
        <v>37210</v>
      </c>
      <c r="C687" s="4">
        <v>51.3</v>
      </c>
      <c r="D687" s="4">
        <v>40.9</v>
      </c>
      <c r="F687" s="6">
        <v>204</v>
      </c>
      <c r="G687" s="6">
        <v>5617</v>
      </c>
      <c r="H687" s="9">
        <f t="shared" si="80"/>
        <v>0</v>
      </c>
      <c r="I687" s="9">
        <f t="shared" si="81"/>
        <v>10465.199999999999</v>
      </c>
      <c r="J687" s="9">
        <f t="shared" si="82"/>
        <v>229735.3</v>
      </c>
      <c r="K687" s="9">
        <f t="shared" si="83"/>
        <v>0</v>
      </c>
      <c r="L687" s="9">
        <f t="shared" si="84"/>
        <v>10418.4</v>
      </c>
      <c r="M687" s="9">
        <f t="shared" si="85"/>
        <v>229097.74444444443</v>
      </c>
      <c r="N687" s="9">
        <f t="shared" si="86"/>
        <v>0</v>
      </c>
      <c r="O687" s="15">
        <f t="shared" si="87"/>
        <v>5821</v>
      </c>
    </row>
    <row r="688" spans="1:15" ht="12.75">
      <c r="A688" s="1">
        <v>37211</v>
      </c>
      <c r="C688" s="4">
        <v>52.4</v>
      </c>
      <c r="D688" s="4">
        <v>63.1</v>
      </c>
      <c r="F688" s="6">
        <v>330</v>
      </c>
      <c r="G688" s="6">
        <v>8216</v>
      </c>
      <c r="H688" s="9">
        <f t="shared" si="80"/>
        <v>0</v>
      </c>
      <c r="I688" s="9">
        <f t="shared" si="81"/>
        <v>17292</v>
      </c>
      <c r="J688" s="9">
        <f t="shared" si="82"/>
        <v>518429.60000000003</v>
      </c>
      <c r="K688" s="9">
        <f t="shared" si="83"/>
        <v>0</v>
      </c>
      <c r="L688" s="9">
        <f t="shared" si="84"/>
        <v>17245.2</v>
      </c>
      <c r="M688" s="9">
        <f t="shared" si="85"/>
        <v>517792.0444444445</v>
      </c>
      <c r="N688" s="9">
        <f t="shared" si="86"/>
        <v>0</v>
      </c>
      <c r="O688" s="15">
        <f t="shared" si="87"/>
        <v>8546</v>
      </c>
    </row>
    <row r="689" spans="1:15" ht="12.75">
      <c r="A689" s="1">
        <v>37212</v>
      </c>
      <c r="C689" s="4">
        <v>38.2</v>
      </c>
      <c r="D689" s="4">
        <v>39.2</v>
      </c>
      <c r="F689" s="6">
        <v>24</v>
      </c>
      <c r="G689" s="6">
        <v>7024</v>
      </c>
      <c r="H689" s="9">
        <f t="shared" si="80"/>
        <v>0</v>
      </c>
      <c r="I689" s="9">
        <f t="shared" si="81"/>
        <v>916.8000000000001</v>
      </c>
      <c r="J689" s="9">
        <f t="shared" si="82"/>
        <v>275340.80000000005</v>
      </c>
      <c r="K689" s="9">
        <f t="shared" si="83"/>
        <v>0</v>
      </c>
      <c r="L689" s="9">
        <f t="shared" si="84"/>
        <v>870.0000000000001</v>
      </c>
      <c r="M689" s="9">
        <f t="shared" si="85"/>
        <v>274703.2444444445</v>
      </c>
      <c r="N689" s="9">
        <f t="shared" si="86"/>
        <v>0</v>
      </c>
      <c r="O689" s="15">
        <f t="shared" si="87"/>
        <v>7048</v>
      </c>
    </row>
    <row r="690" spans="1:15" ht="12.75">
      <c r="A690" s="1">
        <v>37213</v>
      </c>
      <c r="C690" s="4">
        <v>65.7</v>
      </c>
      <c r="D690" s="4">
        <v>37.5</v>
      </c>
      <c r="F690" s="6">
        <v>45</v>
      </c>
      <c r="G690" s="6">
        <v>6239</v>
      </c>
      <c r="H690" s="9">
        <f t="shared" si="80"/>
        <v>0</v>
      </c>
      <c r="I690" s="9">
        <f t="shared" si="81"/>
        <v>2956.5</v>
      </c>
      <c r="J690" s="9">
        <f t="shared" si="82"/>
        <v>233962.5</v>
      </c>
      <c r="K690" s="9">
        <f t="shared" si="83"/>
        <v>0</v>
      </c>
      <c r="L690" s="9">
        <f t="shared" si="84"/>
        <v>2909.7</v>
      </c>
      <c r="M690" s="9">
        <f t="shared" si="85"/>
        <v>233324.94444444444</v>
      </c>
      <c r="N690" s="9">
        <f t="shared" si="86"/>
        <v>0</v>
      </c>
      <c r="O690" s="15">
        <f t="shared" si="87"/>
        <v>6284</v>
      </c>
    </row>
    <row r="691" spans="1:15" ht="12.75">
      <c r="A691" s="1">
        <v>37214</v>
      </c>
      <c r="C691" s="4">
        <v>22</v>
      </c>
      <c r="D691" s="4">
        <v>35.9</v>
      </c>
      <c r="F691" s="6">
        <v>964</v>
      </c>
      <c r="G691" s="6">
        <v>7366</v>
      </c>
      <c r="H691" s="9">
        <f t="shared" si="80"/>
        <v>0</v>
      </c>
      <c r="I691" s="9">
        <f t="shared" si="81"/>
        <v>21208</v>
      </c>
      <c r="J691" s="9">
        <f t="shared" si="82"/>
        <v>264439.39999999997</v>
      </c>
      <c r="K691" s="9">
        <f t="shared" si="83"/>
        <v>0</v>
      </c>
      <c r="L691" s="9">
        <f t="shared" si="84"/>
        <v>21161.2</v>
      </c>
      <c r="M691" s="9">
        <f t="shared" si="85"/>
        <v>263801.8444444444</v>
      </c>
      <c r="N691" s="9">
        <f t="shared" si="86"/>
        <v>0</v>
      </c>
      <c r="O691" s="15">
        <f t="shared" si="87"/>
        <v>8330</v>
      </c>
    </row>
    <row r="692" spans="1:15" ht="12.75">
      <c r="A692" s="1">
        <v>37215</v>
      </c>
      <c r="C692" s="4">
        <v>35.7</v>
      </c>
      <c r="D692" s="4">
        <v>43.9</v>
      </c>
      <c r="F692" s="6">
        <v>837</v>
      </c>
      <c r="G692" s="6">
        <v>5199</v>
      </c>
      <c r="H692" s="9">
        <f t="shared" si="80"/>
        <v>0</v>
      </c>
      <c r="I692" s="9">
        <f t="shared" si="81"/>
        <v>29880.9</v>
      </c>
      <c r="J692" s="9">
        <f t="shared" si="82"/>
        <v>228236.1</v>
      </c>
      <c r="K692" s="9">
        <f t="shared" si="83"/>
        <v>0</v>
      </c>
      <c r="L692" s="9">
        <f t="shared" si="84"/>
        <v>29834.100000000002</v>
      </c>
      <c r="M692" s="9">
        <f t="shared" si="85"/>
        <v>227598.54444444444</v>
      </c>
      <c r="N692" s="9">
        <f t="shared" si="86"/>
        <v>0</v>
      </c>
      <c r="O692" s="15">
        <f t="shared" si="87"/>
        <v>6036</v>
      </c>
    </row>
    <row r="693" spans="1:15" ht="12.75">
      <c r="A693" s="1">
        <v>37216</v>
      </c>
      <c r="C693" s="4">
        <v>43</v>
      </c>
      <c r="D693" s="4">
        <v>44.2</v>
      </c>
      <c r="F693" s="6">
        <v>593</v>
      </c>
      <c r="G693" s="6">
        <v>7968</v>
      </c>
      <c r="H693" s="9">
        <f t="shared" si="80"/>
        <v>0</v>
      </c>
      <c r="I693" s="9">
        <f t="shared" si="81"/>
        <v>25499</v>
      </c>
      <c r="J693" s="9">
        <f t="shared" si="82"/>
        <v>352185.60000000003</v>
      </c>
      <c r="K693" s="9">
        <f t="shared" si="83"/>
        <v>0</v>
      </c>
      <c r="L693" s="9">
        <f t="shared" si="84"/>
        <v>25452.2</v>
      </c>
      <c r="M693" s="9">
        <f t="shared" si="85"/>
        <v>351548.0444444445</v>
      </c>
      <c r="N693" s="9">
        <f t="shared" si="86"/>
        <v>0</v>
      </c>
      <c r="O693" s="15">
        <f t="shared" si="87"/>
        <v>8561</v>
      </c>
    </row>
    <row r="694" spans="1:15" ht="12.75">
      <c r="A694" s="1">
        <v>37217</v>
      </c>
      <c r="C694" s="4">
        <v>7</v>
      </c>
      <c r="D694" s="4">
        <v>5</v>
      </c>
      <c r="F694" s="6">
        <v>564</v>
      </c>
      <c r="G694" s="6">
        <v>10858</v>
      </c>
      <c r="H694" s="9">
        <f t="shared" si="80"/>
        <v>0</v>
      </c>
      <c r="I694" s="9">
        <f t="shared" si="81"/>
        <v>3948</v>
      </c>
      <c r="J694" s="9">
        <f t="shared" si="82"/>
        <v>54290</v>
      </c>
      <c r="K694" s="9">
        <f t="shared" si="83"/>
        <v>0</v>
      </c>
      <c r="L694" s="9">
        <f t="shared" si="84"/>
        <v>3901.2</v>
      </c>
      <c r="M694" s="9">
        <f t="shared" si="85"/>
        <v>53652.444444444445</v>
      </c>
      <c r="N694" s="9">
        <f t="shared" si="86"/>
        <v>0</v>
      </c>
      <c r="O694" s="15">
        <f t="shared" si="87"/>
        <v>11422</v>
      </c>
    </row>
    <row r="695" spans="1:15" ht="12.75">
      <c r="A695" s="1">
        <v>37218</v>
      </c>
      <c r="C695" s="4">
        <v>28.9</v>
      </c>
      <c r="D695" s="4">
        <v>15.6</v>
      </c>
      <c r="F695" s="6">
        <v>614</v>
      </c>
      <c r="G695" s="6">
        <v>5941</v>
      </c>
      <c r="H695" s="9">
        <f t="shared" si="80"/>
        <v>0</v>
      </c>
      <c r="I695" s="9">
        <f t="shared" si="81"/>
        <v>17744.6</v>
      </c>
      <c r="J695" s="9">
        <f t="shared" si="82"/>
        <v>92679.59999999999</v>
      </c>
      <c r="K695" s="9">
        <f t="shared" si="83"/>
        <v>0</v>
      </c>
      <c r="L695" s="9">
        <f t="shared" si="84"/>
        <v>17697.8</v>
      </c>
      <c r="M695" s="9">
        <f t="shared" si="85"/>
        <v>92042.04444444443</v>
      </c>
      <c r="N695" s="9">
        <f t="shared" si="86"/>
        <v>0</v>
      </c>
      <c r="O695" s="15">
        <f t="shared" si="87"/>
        <v>6555</v>
      </c>
    </row>
    <row r="696" spans="1:15" ht="12.75">
      <c r="A696" s="1">
        <v>37219</v>
      </c>
      <c r="C696" s="4">
        <v>13.1</v>
      </c>
      <c r="D696" s="4">
        <v>7.6</v>
      </c>
      <c r="F696" s="6">
        <v>1581</v>
      </c>
      <c r="G696" s="6">
        <v>12333</v>
      </c>
      <c r="H696" s="9">
        <f t="shared" si="80"/>
        <v>0</v>
      </c>
      <c r="I696" s="9">
        <f t="shared" si="81"/>
        <v>20711.1</v>
      </c>
      <c r="J696" s="9">
        <f t="shared" si="82"/>
        <v>93730.79999999999</v>
      </c>
      <c r="K696" s="9">
        <f t="shared" si="83"/>
        <v>0</v>
      </c>
      <c r="L696" s="9">
        <f t="shared" si="84"/>
        <v>20664.3</v>
      </c>
      <c r="M696" s="9">
        <f t="shared" si="85"/>
        <v>93093.24444444443</v>
      </c>
      <c r="N696" s="9">
        <f t="shared" si="86"/>
        <v>0</v>
      </c>
      <c r="O696" s="15">
        <f t="shared" si="87"/>
        <v>13914</v>
      </c>
    </row>
    <row r="697" spans="1:15" ht="12.75">
      <c r="A697" s="1">
        <v>37220</v>
      </c>
      <c r="C697" s="4">
        <v>21.3</v>
      </c>
      <c r="D697" s="4">
        <v>16</v>
      </c>
      <c r="F697" s="6">
        <v>855</v>
      </c>
      <c r="G697" s="6">
        <v>5714</v>
      </c>
      <c r="H697" s="9">
        <f t="shared" si="80"/>
        <v>0</v>
      </c>
      <c r="I697" s="9">
        <f t="shared" si="81"/>
        <v>18211.5</v>
      </c>
      <c r="J697" s="9">
        <f t="shared" si="82"/>
        <v>91424</v>
      </c>
      <c r="K697" s="9">
        <f t="shared" si="83"/>
        <v>0</v>
      </c>
      <c r="L697" s="9">
        <f t="shared" si="84"/>
        <v>18164.7</v>
      </c>
      <c r="M697" s="9">
        <f t="shared" si="85"/>
        <v>90786.44444444444</v>
      </c>
      <c r="N697" s="9">
        <f t="shared" si="86"/>
        <v>0</v>
      </c>
      <c r="O697" s="15">
        <f t="shared" si="87"/>
        <v>6569</v>
      </c>
    </row>
    <row r="698" spans="1:15" ht="12.75">
      <c r="A698" s="1">
        <v>37221</v>
      </c>
      <c r="C698" s="4">
        <v>59.1</v>
      </c>
      <c r="D698" s="4">
        <v>39.9</v>
      </c>
      <c r="F698" s="6">
        <v>704</v>
      </c>
      <c r="G698" s="6">
        <v>7976</v>
      </c>
      <c r="H698" s="9">
        <f t="shared" si="80"/>
        <v>0</v>
      </c>
      <c r="I698" s="9">
        <f t="shared" si="81"/>
        <v>41606.4</v>
      </c>
      <c r="J698" s="9">
        <f t="shared" si="82"/>
        <v>318242.39999999997</v>
      </c>
      <c r="K698" s="9">
        <f t="shared" si="83"/>
        <v>0</v>
      </c>
      <c r="L698" s="9">
        <f t="shared" si="84"/>
        <v>41559.6</v>
      </c>
      <c r="M698" s="9">
        <f t="shared" si="85"/>
        <v>317604.8444444444</v>
      </c>
      <c r="N698" s="9">
        <f t="shared" si="86"/>
        <v>0</v>
      </c>
      <c r="O698" s="15">
        <f t="shared" si="87"/>
        <v>8680</v>
      </c>
    </row>
    <row r="699" spans="1:15" ht="12.75">
      <c r="A699" s="1">
        <v>37222</v>
      </c>
      <c r="C699" s="4">
        <v>59.7</v>
      </c>
      <c r="D699" s="4">
        <v>49.4</v>
      </c>
      <c r="F699" s="6">
        <v>933</v>
      </c>
      <c r="G699" s="6">
        <v>6212</v>
      </c>
      <c r="H699" s="9">
        <f t="shared" si="80"/>
        <v>0</v>
      </c>
      <c r="I699" s="9">
        <f t="shared" si="81"/>
        <v>55700.100000000006</v>
      </c>
      <c r="J699" s="9">
        <f t="shared" si="82"/>
        <v>306872.8</v>
      </c>
      <c r="K699" s="9">
        <f t="shared" si="83"/>
        <v>0</v>
      </c>
      <c r="L699" s="9">
        <f t="shared" si="84"/>
        <v>55653.3</v>
      </c>
      <c r="M699" s="9">
        <f t="shared" si="85"/>
        <v>306235.2444444444</v>
      </c>
      <c r="N699" s="9">
        <f t="shared" si="86"/>
        <v>0</v>
      </c>
      <c r="O699" s="15">
        <f t="shared" si="87"/>
        <v>7145</v>
      </c>
    </row>
    <row r="700" spans="1:15" ht="12.75">
      <c r="A700" s="1">
        <v>37223</v>
      </c>
      <c r="C700" s="4">
        <v>75.2</v>
      </c>
      <c r="D700" s="4">
        <v>63</v>
      </c>
      <c r="F700" s="6">
        <v>802</v>
      </c>
      <c r="G700" s="6">
        <v>5682</v>
      </c>
      <c r="H700" s="9">
        <f t="shared" si="80"/>
        <v>0</v>
      </c>
      <c r="I700" s="9">
        <f t="shared" si="81"/>
        <v>60310.4</v>
      </c>
      <c r="J700" s="9">
        <f t="shared" si="82"/>
        <v>357966</v>
      </c>
      <c r="K700" s="9">
        <f t="shared" si="83"/>
        <v>0</v>
      </c>
      <c r="L700" s="9">
        <f t="shared" si="84"/>
        <v>60263.6</v>
      </c>
      <c r="M700" s="9">
        <f t="shared" si="85"/>
        <v>357328.44444444444</v>
      </c>
      <c r="N700" s="9">
        <f t="shared" si="86"/>
        <v>0</v>
      </c>
      <c r="O700" s="15">
        <f t="shared" si="87"/>
        <v>6484</v>
      </c>
    </row>
    <row r="701" spans="1:15" ht="12.75">
      <c r="A701" s="1">
        <v>37224</v>
      </c>
      <c r="C701" s="4">
        <v>48.5</v>
      </c>
      <c r="D701" s="4">
        <v>40.5</v>
      </c>
      <c r="F701" s="6">
        <v>355</v>
      </c>
      <c r="G701" s="6">
        <v>5898</v>
      </c>
      <c r="H701" s="9">
        <f t="shared" si="80"/>
        <v>0</v>
      </c>
      <c r="I701" s="9">
        <f t="shared" si="81"/>
        <v>17217.5</v>
      </c>
      <c r="J701" s="9">
        <f t="shared" si="82"/>
        <v>238869</v>
      </c>
      <c r="K701" s="9">
        <f t="shared" si="83"/>
        <v>0</v>
      </c>
      <c r="L701" s="9">
        <f t="shared" si="84"/>
        <v>17170.7</v>
      </c>
      <c r="M701" s="9">
        <f t="shared" si="85"/>
        <v>238231.44444444444</v>
      </c>
      <c r="N701" s="9">
        <f t="shared" si="86"/>
        <v>0</v>
      </c>
      <c r="O701" s="15">
        <f t="shared" si="87"/>
        <v>6253</v>
      </c>
    </row>
    <row r="702" spans="1:15" ht="12.75">
      <c r="A702" s="1">
        <v>37225</v>
      </c>
      <c r="C702" s="4">
        <v>40.4</v>
      </c>
      <c r="D702" s="4">
        <v>27.4</v>
      </c>
      <c r="F702" s="6">
        <v>109</v>
      </c>
      <c r="G702" s="6">
        <v>5010</v>
      </c>
      <c r="H702" s="9">
        <f t="shared" si="80"/>
        <v>0</v>
      </c>
      <c r="I702" s="9">
        <f t="shared" si="81"/>
        <v>4403.599999999999</v>
      </c>
      <c r="J702" s="9">
        <f t="shared" si="82"/>
        <v>137274</v>
      </c>
      <c r="K702" s="9">
        <f t="shared" si="83"/>
        <v>0</v>
      </c>
      <c r="L702" s="9">
        <f t="shared" si="84"/>
        <v>4356.799999999999</v>
      </c>
      <c r="M702" s="9">
        <f t="shared" si="85"/>
        <v>136636.44444444444</v>
      </c>
      <c r="N702" s="9">
        <f t="shared" si="86"/>
        <v>0</v>
      </c>
      <c r="O702" s="15">
        <f t="shared" si="87"/>
        <v>5119</v>
      </c>
    </row>
    <row r="703" spans="1:15" ht="12.75">
      <c r="A703" s="1">
        <v>37226</v>
      </c>
      <c r="C703" s="4">
        <v>34.2</v>
      </c>
      <c r="D703" s="4">
        <v>31</v>
      </c>
      <c r="F703" s="6">
        <v>299</v>
      </c>
      <c r="G703" s="6">
        <v>9807</v>
      </c>
      <c r="H703" s="9">
        <f t="shared" si="80"/>
        <v>0</v>
      </c>
      <c r="I703" s="9">
        <f t="shared" si="81"/>
        <v>10225.800000000001</v>
      </c>
      <c r="J703" s="9">
        <f t="shared" si="82"/>
        <v>304017</v>
      </c>
      <c r="K703" s="9">
        <f t="shared" si="83"/>
        <v>0</v>
      </c>
      <c r="L703" s="9">
        <f t="shared" si="84"/>
        <v>10179.000000000002</v>
      </c>
      <c r="M703" s="9">
        <f t="shared" si="85"/>
        <v>303379.44444444444</v>
      </c>
      <c r="N703" s="9">
        <f t="shared" si="86"/>
        <v>0</v>
      </c>
      <c r="O703" s="15">
        <f t="shared" si="87"/>
        <v>10106</v>
      </c>
    </row>
    <row r="704" spans="1:15" ht="12.75">
      <c r="A704" s="1">
        <v>37227</v>
      </c>
      <c r="C704" s="4">
        <v>29.5</v>
      </c>
      <c r="D704" s="4">
        <v>26.7</v>
      </c>
      <c r="F704" s="6">
        <v>924</v>
      </c>
      <c r="G704" s="6">
        <v>13414</v>
      </c>
      <c r="H704" s="9">
        <f t="shared" si="80"/>
        <v>0</v>
      </c>
      <c r="I704" s="9">
        <f t="shared" si="81"/>
        <v>27258</v>
      </c>
      <c r="J704" s="9">
        <f t="shared" si="82"/>
        <v>358153.8</v>
      </c>
      <c r="K704" s="9">
        <f t="shared" si="83"/>
        <v>0</v>
      </c>
      <c r="L704" s="9">
        <f t="shared" si="84"/>
        <v>27211.2</v>
      </c>
      <c r="M704" s="9">
        <f t="shared" si="85"/>
        <v>357516.2444444444</v>
      </c>
      <c r="N704" s="9">
        <f t="shared" si="86"/>
        <v>0</v>
      </c>
      <c r="O704" s="15">
        <f t="shared" si="87"/>
        <v>14338</v>
      </c>
    </row>
    <row r="705" spans="1:15" ht="12.75">
      <c r="A705" s="1">
        <v>37228</v>
      </c>
      <c r="C705" s="4">
        <v>22.2</v>
      </c>
      <c r="D705" s="4">
        <v>29.3</v>
      </c>
      <c r="F705" s="6">
        <v>207</v>
      </c>
      <c r="G705" s="6">
        <v>7823</v>
      </c>
      <c r="H705" s="9">
        <f t="shared" si="80"/>
        <v>0</v>
      </c>
      <c r="I705" s="9">
        <f t="shared" si="81"/>
        <v>4595.4</v>
      </c>
      <c r="J705" s="9">
        <f t="shared" si="82"/>
        <v>229213.9</v>
      </c>
      <c r="K705" s="9">
        <f t="shared" si="83"/>
        <v>0</v>
      </c>
      <c r="L705" s="9">
        <f t="shared" si="84"/>
        <v>4548.599999999999</v>
      </c>
      <c r="M705" s="9">
        <f t="shared" si="85"/>
        <v>228576.34444444443</v>
      </c>
      <c r="N705" s="9">
        <f t="shared" si="86"/>
        <v>0</v>
      </c>
      <c r="O705" s="15">
        <f t="shared" si="87"/>
        <v>8030</v>
      </c>
    </row>
    <row r="706" spans="1:15" ht="12.75">
      <c r="A706" s="1">
        <v>37229</v>
      </c>
      <c r="C706" s="4">
        <v>40.3</v>
      </c>
      <c r="D706" s="4">
        <v>56.5</v>
      </c>
      <c r="F706" s="6">
        <v>288</v>
      </c>
      <c r="G706" s="6">
        <v>8639</v>
      </c>
      <c r="H706" s="9">
        <f t="shared" si="80"/>
        <v>0</v>
      </c>
      <c r="I706" s="9">
        <f t="shared" si="81"/>
        <v>11606.4</v>
      </c>
      <c r="J706" s="9">
        <f t="shared" si="82"/>
        <v>488103.5</v>
      </c>
      <c r="K706" s="9">
        <f t="shared" si="83"/>
        <v>0</v>
      </c>
      <c r="L706" s="9">
        <f t="shared" si="84"/>
        <v>11559.6</v>
      </c>
      <c r="M706" s="9">
        <f t="shared" si="85"/>
        <v>487465.94444444444</v>
      </c>
      <c r="N706" s="9">
        <f t="shared" si="86"/>
        <v>0</v>
      </c>
      <c r="O706" s="15">
        <f t="shared" si="87"/>
        <v>8927</v>
      </c>
    </row>
    <row r="707" spans="1:15" ht="12.75">
      <c r="A707" s="1">
        <v>37230</v>
      </c>
      <c r="C707" s="4">
        <v>39.9</v>
      </c>
      <c r="D707" s="5">
        <v>67.3</v>
      </c>
      <c r="F707" s="6">
        <v>306</v>
      </c>
      <c r="G707" s="6">
        <v>7536</v>
      </c>
      <c r="H707" s="9">
        <f t="shared" si="80"/>
        <v>0</v>
      </c>
      <c r="I707" s="9">
        <f t="shared" si="81"/>
        <v>12209.4</v>
      </c>
      <c r="J707" s="9">
        <f t="shared" si="82"/>
        <v>507172.8</v>
      </c>
      <c r="K707" s="9">
        <f t="shared" si="83"/>
        <v>0</v>
      </c>
      <c r="L707" s="9">
        <f t="shared" si="84"/>
        <v>12162.6</v>
      </c>
      <c r="M707" s="9">
        <f t="shared" si="85"/>
        <v>506535.2444444444</v>
      </c>
      <c r="N707" s="9">
        <f t="shared" si="86"/>
        <v>0</v>
      </c>
      <c r="O707" s="15">
        <f t="shared" si="87"/>
        <v>7842</v>
      </c>
    </row>
    <row r="708" spans="1:15" ht="12.75">
      <c r="A708" s="1">
        <v>37231</v>
      </c>
      <c r="C708" s="4">
        <v>45.4</v>
      </c>
      <c r="D708" s="5">
        <v>43.5</v>
      </c>
      <c r="F708" s="6">
        <v>594</v>
      </c>
      <c r="G708" s="6">
        <v>7988</v>
      </c>
      <c r="H708" s="9">
        <f aca="true" t="shared" si="88" ref="H708:H733">(B708*E708)</f>
        <v>0</v>
      </c>
      <c r="I708" s="9">
        <f aca="true" t="shared" si="89" ref="I708:I733">(C708*F708)</f>
        <v>26967.6</v>
      </c>
      <c r="J708" s="9">
        <f aca="true" t="shared" si="90" ref="J708:J733">(D708*G708)</f>
        <v>347478</v>
      </c>
      <c r="K708" s="9">
        <f aca="true" t="shared" si="91" ref="K708:K733">IF(H708&gt;=4341788,H708-4341788,0)</f>
        <v>0</v>
      </c>
      <c r="L708" s="9">
        <f aca="true" t="shared" si="92" ref="L708:L733">IF(I708&gt;=(1053/22.5),I708-(1053/22.5),0)</f>
        <v>26920.8</v>
      </c>
      <c r="M708" s="9">
        <f aca="true" t="shared" si="93" ref="M708:M733">IF(J708&gt;=(14345/22.5),J708-(14345/22.5),0)</f>
        <v>346840.44444444444</v>
      </c>
      <c r="N708" s="9">
        <f aca="true" t="shared" si="94" ref="N708:N733">IF(H708&gt;=3540217.5,H708-3540217.5,0)</f>
        <v>0</v>
      </c>
      <c r="O708" s="15">
        <f aca="true" t="shared" si="95" ref="O708:O733">E708+F708+G708</f>
        <v>8582</v>
      </c>
    </row>
    <row r="709" spans="1:15" ht="12.75">
      <c r="A709" s="1">
        <v>37232</v>
      </c>
      <c r="C709" s="4">
        <v>25.2</v>
      </c>
      <c r="D709" s="5">
        <v>24.6</v>
      </c>
      <c r="F709" s="6">
        <v>595</v>
      </c>
      <c r="G709" s="6">
        <v>4608</v>
      </c>
      <c r="H709" s="9">
        <f t="shared" si="88"/>
        <v>0</v>
      </c>
      <c r="I709" s="9">
        <f t="shared" si="89"/>
        <v>14994</v>
      </c>
      <c r="J709" s="9">
        <f t="shared" si="90"/>
        <v>113356.8</v>
      </c>
      <c r="K709" s="9">
        <f t="shared" si="91"/>
        <v>0</v>
      </c>
      <c r="L709" s="9">
        <f t="shared" si="92"/>
        <v>14947.2</v>
      </c>
      <c r="M709" s="9">
        <f t="shared" si="93"/>
        <v>112719.24444444444</v>
      </c>
      <c r="N709" s="9">
        <f t="shared" si="94"/>
        <v>0</v>
      </c>
      <c r="O709" s="15">
        <f t="shared" si="95"/>
        <v>5203</v>
      </c>
    </row>
    <row r="710" spans="1:15" ht="12.75">
      <c r="A710" s="1">
        <v>37233</v>
      </c>
      <c r="C710" s="4">
        <v>21.6</v>
      </c>
      <c r="D710" s="5">
        <v>20.5</v>
      </c>
      <c r="F710" s="6">
        <v>222</v>
      </c>
      <c r="G710" s="6">
        <v>7581</v>
      </c>
      <c r="H710" s="9">
        <f t="shared" si="88"/>
        <v>0</v>
      </c>
      <c r="I710" s="9">
        <f t="shared" si="89"/>
        <v>4795.200000000001</v>
      </c>
      <c r="J710" s="9">
        <f t="shared" si="90"/>
        <v>155410.5</v>
      </c>
      <c r="K710" s="9">
        <f t="shared" si="91"/>
        <v>0</v>
      </c>
      <c r="L710" s="9">
        <f t="shared" si="92"/>
        <v>4748.400000000001</v>
      </c>
      <c r="M710" s="9">
        <f t="shared" si="93"/>
        <v>154772.94444444444</v>
      </c>
      <c r="N710" s="9">
        <f t="shared" si="94"/>
        <v>0</v>
      </c>
      <c r="O710" s="15">
        <f t="shared" si="95"/>
        <v>7803</v>
      </c>
    </row>
    <row r="711" spans="1:15" ht="12.75">
      <c r="A711" s="1">
        <v>37234</v>
      </c>
      <c r="C711" s="4">
        <v>29.4</v>
      </c>
      <c r="D711" s="5">
        <v>25</v>
      </c>
      <c r="F711" s="6">
        <v>1053</v>
      </c>
      <c r="G711" s="6">
        <v>6965</v>
      </c>
      <c r="H711" s="9">
        <f t="shared" si="88"/>
        <v>0</v>
      </c>
      <c r="I711" s="9">
        <f t="shared" si="89"/>
        <v>30958.199999999997</v>
      </c>
      <c r="J711" s="9">
        <f t="shared" si="90"/>
        <v>174125</v>
      </c>
      <c r="K711" s="9">
        <f t="shared" si="91"/>
        <v>0</v>
      </c>
      <c r="L711" s="9">
        <f t="shared" si="92"/>
        <v>30911.399999999998</v>
      </c>
      <c r="M711" s="9">
        <f t="shared" si="93"/>
        <v>173487.44444444444</v>
      </c>
      <c r="N711" s="9">
        <f t="shared" si="94"/>
        <v>0</v>
      </c>
      <c r="O711" s="15">
        <f t="shared" si="95"/>
        <v>8018</v>
      </c>
    </row>
    <row r="712" spans="1:15" ht="12.75">
      <c r="A712" s="1">
        <v>37235</v>
      </c>
      <c r="C712" s="4">
        <v>39.2</v>
      </c>
      <c r="D712" s="5">
        <v>44.6</v>
      </c>
      <c r="F712" s="6">
        <v>693</v>
      </c>
      <c r="G712" s="6">
        <v>6638</v>
      </c>
      <c r="H712" s="9">
        <f t="shared" si="88"/>
        <v>0</v>
      </c>
      <c r="I712" s="9">
        <f t="shared" si="89"/>
        <v>27165.600000000002</v>
      </c>
      <c r="J712" s="9">
        <f t="shared" si="90"/>
        <v>296054.8</v>
      </c>
      <c r="K712" s="9">
        <f t="shared" si="91"/>
        <v>0</v>
      </c>
      <c r="L712" s="9">
        <f t="shared" si="92"/>
        <v>27118.800000000003</v>
      </c>
      <c r="M712" s="9">
        <f t="shared" si="93"/>
        <v>295417.2444444444</v>
      </c>
      <c r="N712" s="9">
        <f t="shared" si="94"/>
        <v>0</v>
      </c>
      <c r="O712" s="15">
        <f t="shared" si="95"/>
        <v>7331</v>
      </c>
    </row>
    <row r="713" spans="1:15" ht="12.75">
      <c r="A713" s="1">
        <v>37236</v>
      </c>
      <c r="C713" s="4">
        <v>35.6</v>
      </c>
      <c r="D713" s="5">
        <v>43.6</v>
      </c>
      <c r="F713" s="6">
        <v>490</v>
      </c>
      <c r="G713" s="6">
        <v>6116</v>
      </c>
      <c r="H713" s="9">
        <f t="shared" si="88"/>
        <v>0</v>
      </c>
      <c r="I713" s="9">
        <f t="shared" si="89"/>
        <v>17444</v>
      </c>
      <c r="J713" s="9">
        <f t="shared" si="90"/>
        <v>266657.60000000003</v>
      </c>
      <c r="K713" s="9">
        <f t="shared" si="91"/>
        <v>0</v>
      </c>
      <c r="L713" s="9">
        <f t="shared" si="92"/>
        <v>17397.2</v>
      </c>
      <c r="M713" s="9">
        <f t="shared" si="93"/>
        <v>266020.0444444445</v>
      </c>
      <c r="N713" s="9">
        <f t="shared" si="94"/>
        <v>0</v>
      </c>
      <c r="O713" s="15">
        <f t="shared" si="95"/>
        <v>6606</v>
      </c>
    </row>
    <row r="714" spans="1:15" ht="12.75">
      <c r="A714" s="1">
        <v>37237</v>
      </c>
      <c r="C714" s="4">
        <v>39.8</v>
      </c>
      <c r="D714" s="5">
        <v>47.1</v>
      </c>
      <c r="F714" s="6">
        <v>329</v>
      </c>
      <c r="G714" s="6">
        <v>5423</v>
      </c>
      <c r="H714" s="9">
        <f t="shared" si="88"/>
        <v>0</v>
      </c>
      <c r="I714" s="9">
        <f t="shared" si="89"/>
        <v>13094.199999999999</v>
      </c>
      <c r="J714" s="9">
        <f t="shared" si="90"/>
        <v>255423.30000000002</v>
      </c>
      <c r="K714" s="9">
        <f t="shared" si="91"/>
        <v>0</v>
      </c>
      <c r="L714" s="9">
        <f t="shared" si="92"/>
        <v>13047.4</v>
      </c>
      <c r="M714" s="9">
        <f t="shared" si="93"/>
        <v>254785.74444444446</v>
      </c>
      <c r="N714" s="9">
        <f t="shared" si="94"/>
        <v>0</v>
      </c>
      <c r="O714" s="15">
        <f t="shared" si="95"/>
        <v>5752</v>
      </c>
    </row>
    <row r="715" spans="1:15" ht="12.75">
      <c r="A715" s="1">
        <v>37238</v>
      </c>
      <c r="C715" s="4">
        <v>44.6</v>
      </c>
      <c r="D715" s="5">
        <v>46.4</v>
      </c>
      <c r="F715" s="6">
        <v>147</v>
      </c>
      <c r="G715" s="6">
        <v>6044</v>
      </c>
      <c r="H715" s="9">
        <f t="shared" si="88"/>
        <v>0</v>
      </c>
      <c r="I715" s="9">
        <f t="shared" si="89"/>
        <v>6556.2</v>
      </c>
      <c r="J715" s="9">
        <f t="shared" si="90"/>
        <v>280441.6</v>
      </c>
      <c r="K715" s="9">
        <f t="shared" si="91"/>
        <v>0</v>
      </c>
      <c r="L715" s="9">
        <f t="shared" si="92"/>
        <v>6509.4</v>
      </c>
      <c r="M715" s="9">
        <f t="shared" si="93"/>
        <v>279804.0444444444</v>
      </c>
      <c r="N715" s="9">
        <f t="shared" si="94"/>
        <v>0</v>
      </c>
      <c r="O715" s="15">
        <f t="shared" si="95"/>
        <v>6191</v>
      </c>
    </row>
    <row r="716" spans="1:15" ht="12.75">
      <c r="A716" s="1">
        <v>37239</v>
      </c>
      <c r="C716" s="4">
        <v>37.4</v>
      </c>
      <c r="D716" s="5">
        <v>39.9</v>
      </c>
      <c r="F716" s="6">
        <v>265</v>
      </c>
      <c r="G716" s="6">
        <v>8722</v>
      </c>
      <c r="H716" s="9">
        <f t="shared" si="88"/>
        <v>0</v>
      </c>
      <c r="I716" s="9">
        <f t="shared" si="89"/>
        <v>9911</v>
      </c>
      <c r="J716" s="9">
        <f t="shared" si="90"/>
        <v>348007.8</v>
      </c>
      <c r="K716" s="9">
        <f t="shared" si="91"/>
        <v>0</v>
      </c>
      <c r="L716" s="9">
        <f t="shared" si="92"/>
        <v>9864.2</v>
      </c>
      <c r="M716" s="9">
        <f t="shared" si="93"/>
        <v>347370.2444444444</v>
      </c>
      <c r="N716" s="9">
        <f t="shared" si="94"/>
        <v>0</v>
      </c>
      <c r="O716" s="15">
        <f t="shared" si="95"/>
        <v>8987</v>
      </c>
    </row>
    <row r="717" spans="1:15" ht="12.75">
      <c r="A717" s="1">
        <v>37240</v>
      </c>
      <c r="C717" s="4">
        <v>31.2</v>
      </c>
      <c r="D717" s="5">
        <v>34.8</v>
      </c>
      <c r="F717" s="6">
        <v>206</v>
      </c>
      <c r="G717" s="6">
        <v>5345</v>
      </c>
      <c r="H717" s="9">
        <f t="shared" si="88"/>
        <v>0</v>
      </c>
      <c r="I717" s="9">
        <f t="shared" si="89"/>
        <v>6427.2</v>
      </c>
      <c r="J717" s="9">
        <f t="shared" si="90"/>
        <v>186005.99999999997</v>
      </c>
      <c r="K717" s="9">
        <f t="shared" si="91"/>
        <v>0</v>
      </c>
      <c r="L717" s="9">
        <f t="shared" si="92"/>
        <v>6380.4</v>
      </c>
      <c r="M717" s="9">
        <f t="shared" si="93"/>
        <v>185368.4444444444</v>
      </c>
      <c r="N717" s="9">
        <f t="shared" si="94"/>
        <v>0</v>
      </c>
      <c r="O717" s="15">
        <f t="shared" si="95"/>
        <v>5551</v>
      </c>
    </row>
    <row r="718" spans="1:15" ht="12.75">
      <c r="A718" s="1">
        <v>37241</v>
      </c>
      <c r="C718" s="4">
        <v>35.1</v>
      </c>
      <c r="D718" s="5">
        <v>39.9</v>
      </c>
      <c r="F718" s="6">
        <v>178</v>
      </c>
      <c r="G718" s="6">
        <v>6172</v>
      </c>
      <c r="H718" s="9">
        <f t="shared" si="88"/>
        <v>0</v>
      </c>
      <c r="I718" s="9">
        <f t="shared" si="89"/>
        <v>6247.8</v>
      </c>
      <c r="J718" s="9">
        <f t="shared" si="90"/>
        <v>246262.8</v>
      </c>
      <c r="K718" s="9">
        <f t="shared" si="91"/>
        <v>0</v>
      </c>
      <c r="L718" s="9">
        <f t="shared" si="92"/>
        <v>6201</v>
      </c>
      <c r="M718" s="9">
        <f t="shared" si="93"/>
        <v>245625.24444444443</v>
      </c>
      <c r="N718" s="9">
        <f t="shared" si="94"/>
        <v>0</v>
      </c>
      <c r="O718" s="15">
        <f t="shared" si="95"/>
        <v>6350</v>
      </c>
    </row>
    <row r="719" spans="1:15" ht="12.75">
      <c r="A719" s="1">
        <v>37242</v>
      </c>
      <c r="C719" s="4">
        <v>29.8</v>
      </c>
      <c r="D719" s="5">
        <v>39.5</v>
      </c>
      <c r="F719" s="6">
        <v>173</v>
      </c>
      <c r="G719" s="6">
        <v>8168</v>
      </c>
      <c r="H719" s="9">
        <f t="shared" si="88"/>
        <v>0</v>
      </c>
      <c r="I719" s="9">
        <f t="shared" si="89"/>
        <v>5155.400000000001</v>
      </c>
      <c r="J719" s="9">
        <f t="shared" si="90"/>
        <v>322636</v>
      </c>
      <c r="K719" s="9">
        <f t="shared" si="91"/>
        <v>0</v>
      </c>
      <c r="L719" s="9">
        <f t="shared" si="92"/>
        <v>5108.6</v>
      </c>
      <c r="M719" s="9">
        <f t="shared" si="93"/>
        <v>321998.44444444444</v>
      </c>
      <c r="N719" s="9">
        <f t="shared" si="94"/>
        <v>0</v>
      </c>
      <c r="O719" s="15">
        <f t="shared" si="95"/>
        <v>8341</v>
      </c>
    </row>
    <row r="720" spans="1:15" ht="12.75">
      <c r="A720" s="1">
        <v>37243</v>
      </c>
      <c r="C720" s="4">
        <v>23.8</v>
      </c>
      <c r="D720" s="5">
        <v>28.5</v>
      </c>
      <c r="F720" s="6">
        <v>194</v>
      </c>
      <c r="G720" s="6">
        <v>8180</v>
      </c>
      <c r="H720" s="9">
        <f t="shared" si="88"/>
        <v>0</v>
      </c>
      <c r="I720" s="9">
        <f t="shared" si="89"/>
        <v>4617.2</v>
      </c>
      <c r="J720" s="9">
        <f t="shared" si="90"/>
        <v>233130</v>
      </c>
      <c r="K720" s="9">
        <f t="shared" si="91"/>
        <v>0</v>
      </c>
      <c r="L720" s="9">
        <f t="shared" si="92"/>
        <v>4570.4</v>
      </c>
      <c r="M720" s="9">
        <f t="shared" si="93"/>
        <v>232492.44444444444</v>
      </c>
      <c r="N720" s="9">
        <f t="shared" si="94"/>
        <v>0</v>
      </c>
      <c r="O720" s="15">
        <f t="shared" si="95"/>
        <v>8374</v>
      </c>
    </row>
    <row r="721" spans="1:15" ht="12.75">
      <c r="A721" s="1">
        <v>37244</v>
      </c>
      <c r="C721" s="4">
        <v>51.8</v>
      </c>
      <c r="D721" s="5">
        <v>49.2</v>
      </c>
      <c r="F721" s="6">
        <v>130</v>
      </c>
      <c r="G721" s="6">
        <v>7219</v>
      </c>
      <c r="H721" s="9">
        <f t="shared" si="88"/>
        <v>0</v>
      </c>
      <c r="I721" s="9">
        <f t="shared" si="89"/>
        <v>6734</v>
      </c>
      <c r="J721" s="9">
        <f t="shared" si="90"/>
        <v>355174.80000000005</v>
      </c>
      <c r="K721" s="9">
        <f t="shared" si="91"/>
        <v>0</v>
      </c>
      <c r="L721" s="9">
        <f t="shared" si="92"/>
        <v>6687.2</v>
      </c>
      <c r="M721" s="9">
        <f t="shared" si="93"/>
        <v>354537.2444444445</v>
      </c>
      <c r="N721" s="9">
        <f t="shared" si="94"/>
        <v>0</v>
      </c>
      <c r="O721" s="15">
        <f t="shared" si="95"/>
        <v>7349</v>
      </c>
    </row>
    <row r="722" spans="1:15" ht="12.75">
      <c r="A722" s="1">
        <v>37245</v>
      </c>
      <c r="C722" s="4">
        <v>30.1</v>
      </c>
      <c r="D722" s="5">
        <v>34.3</v>
      </c>
      <c r="F722" s="6">
        <v>161</v>
      </c>
      <c r="G722" s="6">
        <v>8290</v>
      </c>
      <c r="H722" s="9">
        <f t="shared" si="88"/>
        <v>0</v>
      </c>
      <c r="I722" s="9">
        <f t="shared" si="89"/>
        <v>4846.1</v>
      </c>
      <c r="J722" s="9">
        <f t="shared" si="90"/>
        <v>284347</v>
      </c>
      <c r="K722" s="9">
        <f t="shared" si="91"/>
        <v>0</v>
      </c>
      <c r="L722" s="9">
        <f t="shared" si="92"/>
        <v>4799.3</v>
      </c>
      <c r="M722" s="9">
        <f t="shared" si="93"/>
        <v>283709.44444444444</v>
      </c>
      <c r="N722" s="9">
        <f t="shared" si="94"/>
        <v>0</v>
      </c>
      <c r="O722" s="15">
        <f t="shared" si="95"/>
        <v>8451</v>
      </c>
    </row>
    <row r="723" spans="1:15" ht="12.75">
      <c r="A723" s="1">
        <v>37246</v>
      </c>
      <c r="C723" s="4">
        <v>26.3</v>
      </c>
      <c r="D723" s="5">
        <v>22.9</v>
      </c>
      <c r="F723" s="6">
        <v>37</v>
      </c>
      <c r="G723" s="6">
        <v>7980</v>
      </c>
      <c r="H723" s="9">
        <f t="shared" si="88"/>
        <v>0</v>
      </c>
      <c r="I723" s="9">
        <f t="shared" si="89"/>
        <v>973.1</v>
      </c>
      <c r="J723" s="9">
        <f t="shared" si="90"/>
        <v>182742</v>
      </c>
      <c r="K723" s="9">
        <f t="shared" si="91"/>
        <v>0</v>
      </c>
      <c r="L723" s="9">
        <f t="shared" si="92"/>
        <v>926.3000000000001</v>
      </c>
      <c r="M723" s="9">
        <f t="shared" si="93"/>
        <v>182104.44444444444</v>
      </c>
      <c r="N723" s="9">
        <f t="shared" si="94"/>
        <v>0</v>
      </c>
      <c r="O723" s="15">
        <f t="shared" si="95"/>
        <v>8017</v>
      </c>
    </row>
    <row r="724" spans="1:15" ht="12.75">
      <c r="A724" s="1">
        <v>37247</v>
      </c>
      <c r="C724" s="4">
        <v>46.9</v>
      </c>
      <c r="D724" s="5">
        <v>46.5</v>
      </c>
      <c r="F724" s="6">
        <v>583</v>
      </c>
      <c r="G724" s="6">
        <v>5882</v>
      </c>
      <c r="H724" s="9">
        <f t="shared" si="88"/>
        <v>0</v>
      </c>
      <c r="I724" s="9">
        <f t="shared" si="89"/>
        <v>27342.7</v>
      </c>
      <c r="J724" s="9">
        <f t="shared" si="90"/>
        <v>273513</v>
      </c>
      <c r="K724" s="9">
        <f t="shared" si="91"/>
        <v>0</v>
      </c>
      <c r="L724" s="9">
        <f t="shared" si="92"/>
        <v>27295.9</v>
      </c>
      <c r="M724" s="9">
        <f t="shared" si="93"/>
        <v>272875.44444444444</v>
      </c>
      <c r="N724" s="9">
        <f t="shared" si="94"/>
        <v>0</v>
      </c>
      <c r="O724" s="15">
        <f t="shared" si="95"/>
        <v>6465</v>
      </c>
    </row>
    <row r="725" spans="1:15" ht="12.75">
      <c r="A725" s="1">
        <v>37248</v>
      </c>
      <c r="C725" s="4">
        <v>34.6</v>
      </c>
      <c r="D725" s="5">
        <v>28.5</v>
      </c>
      <c r="F725" s="6">
        <v>133</v>
      </c>
      <c r="G725" s="6">
        <v>5336</v>
      </c>
      <c r="H725" s="9">
        <f t="shared" si="88"/>
        <v>0</v>
      </c>
      <c r="I725" s="9">
        <f t="shared" si="89"/>
        <v>4601.8</v>
      </c>
      <c r="J725" s="9">
        <f t="shared" si="90"/>
        <v>152076</v>
      </c>
      <c r="K725" s="9">
        <f t="shared" si="91"/>
        <v>0</v>
      </c>
      <c r="L725" s="9">
        <f t="shared" si="92"/>
        <v>4555</v>
      </c>
      <c r="M725" s="9">
        <f t="shared" si="93"/>
        <v>151438.44444444444</v>
      </c>
      <c r="N725" s="9">
        <f t="shared" si="94"/>
        <v>0</v>
      </c>
      <c r="O725" s="15">
        <f t="shared" si="95"/>
        <v>5469</v>
      </c>
    </row>
    <row r="726" spans="1:15" ht="12.75">
      <c r="A726" s="1">
        <v>37249</v>
      </c>
      <c r="C726" s="4">
        <v>17.9</v>
      </c>
      <c r="D726" s="5">
        <v>25.6</v>
      </c>
      <c r="F726" s="6">
        <v>308</v>
      </c>
      <c r="G726" s="6">
        <v>4168</v>
      </c>
      <c r="H726" s="9">
        <f t="shared" si="88"/>
        <v>0</v>
      </c>
      <c r="I726" s="9">
        <f t="shared" si="89"/>
        <v>5513.2</v>
      </c>
      <c r="J726" s="9">
        <f t="shared" si="90"/>
        <v>106700.8</v>
      </c>
      <c r="K726" s="9">
        <f t="shared" si="91"/>
        <v>0</v>
      </c>
      <c r="L726" s="9">
        <f t="shared" si="92"/>
        <v>5466.4</v>
      </c>
      <c r="M726" s="9">
        <f t="shared" si="93"/>
        <v>106063.24444444444</v>
      </c>
      <c r="N726" s="9">
        <f t="shared" si="94"/>
        <v>0</v>
      </c>
      <c r="O726" s="15">
        <f t="shared" si="95"/>
        <v>4476</v>
      </c>
    </row>
    <row r="727" spans="1:15" ht="12.75">
      <c r="A727" s="1">
        <v>37250</v>
      </c>
      <c r="C727" s="4">
        <v>25.8</v>
      </c>
      <c r="D727" s="5">
        <v>27.5</v>
      </c>
      <c r="F727" s="6">
        <v>457</v>
      </c>
      <c r="G727" s="6">
        <v>4659</v>
      </c>
      <c r="H727" s="9">
        <f t="shared" si="88"/>
        <v>0</v>
      </c>
      <c r="I727" s="9">
        <f t="shared" si="89"/>
        <v>11790.6</v>
      </c>
      <c r="J727" s="9">
        <f t="shared" si="90"/>
        <v>128122.5</v>
      </c>
      <c r="K727" s="9">
        <f t="shared" si="91"/>
        <v>0</v>
      </c>
      <c r="L727" s="9">
        <f t="shared" si="92"/>
        <v>11743.800000000001</v>
      </c>
      <c r="M727" s="9">
        <f t="shared" si="93"/>
        <v>127484.94444444444</v>
      </c>
      <c r="N727" s="9">
        <f t="shared" si="94"/>
        <v>0</v>
      </c>
      <c r="O727" s="15">
        <f t="shared" si="95"/>
        <v>5116</v>
      </c>
    </row>
    <row r="728" spans="1:15" ht="12.75">
      <c r="A728" s="1">
        <v>37251</v>
      </c>
      <c r="C728" s="4">
        <v>19.9</v>
      </c>
      <c r="D728" s="5">
        <v>29.6</v>
      </c>
      <c r="F728" s="6">
        <v>143</v>
      </c>
      <c r="G728" s="6">
        <v>4749</v>
      </c>
      <c r="H728" s="9">
        <f t="shared" si="88"/>
        <v>0</v>
      </c>
      <c r="I728" s="9">
        <f t="shared" si="89"/>
        <v>2845.7</v>
      </c>
      <c r="J728" s="9">
        <f t="shared" si="90"/>
        <v>140570.4</v>
      </c>
      <c r="K728" s="9">
        <f t="shared" si="91"/>
        <v>0</v>
      </c>
      <c r="L728" s="9">
        <f t="shared" si="92"/>
        <v>2798.8999999999996</v>
      </c>
      <c r="M728" s="9">
        <f t="shared" si="93"/>
        <v>139932.84444444443</v>
      </c>
      <c r="N728" s="9">
        <f t="shared" si="94"/>
        <v>0</v>
      </c>
      <c r="O728" s="15">
        <f t="shared" si="95"/>
        <v>4892</v>
      </c>
    </row>
    <row r="729" spans="1:15" ht="12.75">
      <c r="A729" s="1">
        <v>37252</v>
      </c>
      <c r="C729" s="4">
        <v>40.3</v>
      </c>
      <c r="D729" s="5">
        <v>38.5</v>
      </c>
      <c r="F729" s="6">
        <v>1302</v>
      </c>
      <c r="G729" s="6">
        <v>5228</v>
      </c>
      <c r="H729" s="9">
        <f t="shared" si="88"/>
        <v>0</v>
      </c>
      <c r="I729" s="9">
        <f t="shared" si="89"/>
        <v>52470.6</v>
      </c>
      <c r="J729" s="9">
        <f t="shared" si="90"/>
        <v>201278</v>
      </c>
      <c r="K729" s="9">
        <f t="shared" si="91"/>
        <v>0</v>
      </c>
      <c r="L729" s="9">
        <f t="shared" si="92"/>
        <v>52423.799999999996</v>
      </c>
      <c r="M729" s="9">
        <f t="shared" si="93"/>
        <v>200640.44444444444</v>
      </c>
      <c r="N729" s="9">
        <f t="shared" si="94"/>
        <v>0</v>
      </c>
      <c r="O729" s="15">
        <f t="shared" si="95"/>
        <v>6530</v>
      </c>
    </row>
    <row r="730" spans="1:15" ht="12.75">
      <c r="A730" s="1">
        <v>37253</v>
      </c>
      <c r="C730" s="4">
        <v>40.2</v>
      </c>
      <c r="D730" s="5">
        <v>45.8</v>
      </c>
      <c r="F730" s="6">
        <v>2957</v>
      </c>
      <c r="G730" s="6">
        <v>7514</v>
      </c>
      <c r="H730" s="9">
        <f t="shared" si="88"/>
        <v>0</v>
      </c>
      <c r="I730" s="9">
        <f t="shared" si="89"/>
        <v>118871.40000000001</v>
      </c>
      <c r="J730" s="9">
        <f t="shared" si="90"/>
        <v>344141.19999999995</v>
      </c>
      <c r="K730" s="9">
        <f t="shared" si="91"/>
        <v>0</v>
      </c>
      <c r="L730" s="9">
        <f t="shared" si="92"/>
        <v>118824.6</v>
      </c>
      <c r="M730" s="9">
        <f t="shared" si="93"/>
        <v>343503.6444444444</v>
      </c>
      <c r="N730" s="9">
        <f t="shared" si="94"/>
        <v>0</v>
      </c>
      <c r="O730" s="15">
        <f t="shared" si="95"/>
        <v>10471</v>
      </c>
    </row>
    <row r="731" spans="1:15" ht="12.75">
      <c r="A731" s="1">
        <v>37254</v>
      </c>
      <c r="C731" s="4">
        <v>24.7</v>
      </c>
      <c r="D731" s="5">
        <v>27.2</v>
      </c>
      <c r="F731" s="6">
        <v>2485</v>
      </c>
      <c r="G731" s="6">
        <v>9653</v>
      </c>
      <c r="H731" s="9">
        <f t="shared" si="88"/>
        <v>0</v>
      </c>
      <c r="I731" s="9">
        <f t="shared" si="89"/>
        <v>61379.5</v>
      </c>
      <c r="J731" s="9">
        <f t="shared" si="90"/>
        <v>262561.6</v>
      </c>
      <c r="K731" s="9">
        <f t="shared" si="91"/>
        <v>0</v>
      </c>
      <c r="L731" s="9">
        <f t="shared" si="92"/>
        <v>61332.7</v>
      </c>
      <c r="M731" s="9">
        <f t="shared" si="93"/>
        <v>261924.04444444441</v>
      </c>
      <c r="N731" s="9">
        <f t="shared" si="94"/>
        <v>0</v>
      </c>
      <c r="O731" s="15">
        <f t="shared" si="95"/>
        <v>12138</v>
      </c>
    </row>
    <row r="732" spans="1:15" ht="12.75">
      <c r="A732" s="1">
        <v>37255</v>
      </c>
      <c r="C732" s="4">
        <v>36.5</v>
      </c>
      <c r="D732" s="5">
        <v>31.1</v>
      </c>
      <c r="F732" s="6">
        <v>900</v>
      </c>
      <c r="G732" s="6">
        <v>9533</v>
      </c>
      <c r="H732" s="9">
        <f t="shared" si="88"/>
        <v>0</v>
      </c>
      <c r="I732" s="9">
        <f t="shared" si="89"/>
        <v>32850</v>
      </c>
      <c r="J732" s="9">
        <f t="shared" si="90"/>
        <v>296476.3</v>
      </c>
      <c r="K732" s="9">
        <f t="shared" si="91"/>
        <v>0</v>
      </c>
      <c r="L732" s="9">
        <f t="shared" si="92"/>
        <v>32803.2</v>
      </c>
      <c r="M732" s="9">
        <f t="shared" si="93"/>
        <v>295838.7444444444</v>
      </c>
      <c r="N732" s="9">
        <f t="shared" si="94"/>
        <v>0</v>
      </c>
      <c r="O732" s="15">
        <f t="shared" si="95"/>
        <v>10433</v>
      </c>
    </row>
    <row r="733" spans="1:15" ht="12.75">
      <c r="A733" s="1">
        <v>37256</v>
      </c>
      <c r="C733" s="4">
        <v>13.9</v>
      </c>
      <c r="D733" s="5">
        <v>19.2</v>
      </c>
      <c r="F733" s="6">
        <v>1628</v>
      </c>
      <c r="G733" s="6">
        <v>6950</v>
      </c>
      <c r="H733" s="9">
        <f t="shared" si="88"/>
        <v>0</v>
      </c>
      <c r="I733" s="9">
        <f t="shared" si="89"/>
        <v>22629.2</v>
      </c>
      <c r="J733" s="9">
        <f t="shared" si="90"/>
        <v>133440</v>
      </c>
      <c r="K733" s="9">
        <f t="shared" si="91"/>
        <v>0</v>
      </c>
      <c r="L733" s="9">
        <f t="shared" si="92"/>
        <v>22582.4</v>
      </c>
      <c r="M733" s="9">
        <f t="shared" si="93"/>
        <v>132802.44444444444</v>
      </c>
      <c r="N733" s="9">
        <f t="shared" si="94"/>
        <v>0</v>
      </c>
      <c r="O733" s="15">
        <f t="shared" si="95"/>
        <v>8578</v>
      </c>
    </row>
    <row r="1436" ht="12.75">
      <c r="B1436" s="5"/>
    </row>
    <row r="1437" ht="12.75">
      <c r="B1437" s="5"/>
    </row>
    <row r="1438" ht="12.75">
      <c r="B1438" s="5"/>
    </row>
    <row r="1439" ht="12.75">
      <c r="B1439" s="5"/>
    </row>
    <row r="1440" ht="12.75">
      <c r="B1440" s="5"/>
    </row>
    <row r="1441" ht="12.75">
      <c r="B1441" s="5"/>
    </row>
    <row r="1442" ht="12.75">
      <c r="B1442" s="5"/>
    </row>
    <row r="1443" ht="12.75">
      <c r="B1443" s="5"/>
    </row>
    <row r="1444" ht="12.75">
      <c r="B1444" s="5"/>
    </row>
    <row r="1445" ht="12.75">
      <c r="B1445" s="5"/>
    </row>
    <row r="1446" ht="12.75">
      <c r="B1446" s="5"/>
    </row>
    <row r="1447" ht="12.75">
      <c r="B1447" s="5"/>
    </row>
    <row r="1448" ht="12.75">
      <c r="B1448" s="5"/>
    </row>
    <row r="1449" ht="12.75">
      <c r="B1449" s="5"/>
    </row>
    <row r="1450" ht="12.75">
      <c r="B1450" s="5"/>
    </row>
    <row r="1451" ht="12.75">
      <c r="B1451" s="5"/>
    </row>
    <row r="1452" ht="12.75">
      <c r="B1452" s="5"/>
    </row>
    <row r="1453" ht="12.75">
      <c r="B1453" s="5"/>
    </row>
    <row r="1454" ht="12.75">
      <c r="B1454" s="5"/>
    </row>
    <row r="1455" ht="12.75">
      <c r="B1455" s="5"/>
    </row>
    <row r="1456" ht="12.75">
      <c r="B1456" s="5"/>
    </row>
    <row r="1457" ht="12.75">
      <c r="B1457" s="5"/>
    </row>
    <row r="1458" ht="12.75">
      <c r="B1458" s="5"/>
    </row>
    <row r="1459" ht="12.75">
      <c r="B1459" s="5"/>
    </row>
    <row r="1460" ht="12.75">
      <c r="B1460" s="5"/>
    </row>
    <row r="1461" ht="12.75">
      <c r="B1461" s="5"/>
    </row>
    <row r="1462" ht="12.75">
      <c r="B1462" s="5"/>
    </row>
    <row r="1463" ht="12.75">
      <c r="B1463" s="5"/>
    </row>
    <row r="1464" ht="12.75">
      <c r="B1464" s="5"/>
    </row>
    <row r="1465" ht="12.75">
      <c r="B1465" s="5"/>
    </row>
    <row r="1466" ht="12.75">
      <c r="B1466" s="5"/>
    </row>
    <row r="1467" ht="12.75">
      <c r="B1467" s="5"/>
    </row>
    <row r="1468" ht="12.75">
      <c r="B1468" s="5"/>
    </row>
    <row r="1469" ht="12.75">
      <c r="B1469" s="5"/>
    </row>
    <row r="1470" ht="12.75">
      <c r="B1470" s="5"/>
    </row>
    <row r="1471" ht="12.75">
      <c r="B1471" s="5"/>
    </row>
    <row r="1472" ht="12.75">
      <c r="B1472" s="5"/>
    </row>
    <row r="1473" ht="12.75">
      <c r="B1473" s="5"/>
    </row>
    <row r="1474" ht="12.75">
      <c r="B1474" s="5"/>
    </row>
    <row r="1475" ht="12.75">
      <c r="B1475" s="5"/>
    </row>
    <row r="1476" ht="12.75">
      <c r="B1476" s="5"/>
    </row>
    <row r="1477" ht="12.75">
      <c r="B1477" s="5"/>
    </row>
    <row r="1478" ht="12.75">
      <c r="B1478" s="5"/>
    </row>
    <row r="1479" ht="12.75">
      <c r="B1479" s="5"/>
    </row>
    <row r="1480" ht="12.75">
      <c r="B1480" s="5"/>
    </row>
    <row r="1481" ht="12.75">
      <c r="B1481" s="5"/>
    </row>
    <row r="1482" ht="12.75">
      <c r="B1482" s="5"/>
    </row>
    <row r="1483" ht="12.75">
      <c r="B1483" s="5"/>
    </row>
    <row r="1484" ht="12.75">
      <c r="B1484" s="5"/>
    </row>
    <row r="1485" ht="12.75">
      <c r="B1485" s="5"/>
    </row>
    <row r="1486" ht="12.75">
      <c r="B1486" s="5"/>
    </row>
    <row r="1487" ht="12.75">
      <c r="B1487" s="5"/>
    </row>
    <row r="1488" ht="12.75">
      <c r="B1488" s="5"/>
    </row>
    <row r="1489" ht="12.75">
      <c r="B1489" s="5"/>
    </row>
    <row r="1490" ht="12.75">
      <c r="B1490" s="5"/>
    </row>
    <row r="1491" ht="12.75">
      <c r="B1491" s="5"/>
    </row>
    <row r="1492" ht="12.75">
      <c r="B1492" s="5"/>
    </row>
    <row r="1493" ht="12.75">
      <c r="B1493" s="5"/>
    </row>
    <row r="1494" ht="12.75">
      <c r="B1494" s="5"/>
    </row>
    <row r="1495" ht="12.75">
      <c r="B1495" s="5"/>
    </row>
    <row r="1496" ht="12.75">
      <c r="B1496" s="5"/>
    </row>
    <row r="1497" ht="12.75">
      <c r="B1497" s="5"/>
    </row>
    <row r="1498" ht="12.75">
      <c r="B1498" s="5"/>
    </row>
    <row r="1499" ht="12.75">
      <c r="B1499" s="5"/>
    </row>
    <row r="1500" ht="12.75">
      <c r="B1500" s="5"/>
    </row>
    <row r="1501" ht="12.75">
      <c r="B1501" s="5"/>
    </row>
    <row r="1502" ht="12.75">
      <c r="B1502" s="5"/>
    </row>
    <row r="1503" ht="12.75">
      <c r="B1503" s="5"/>
    </row>
    <row r="1504" ht="12.75">
      <c r="B1504" s="5"/>
    </row>
    <row r="1505" ht="12.75">
      <c r="B1505" s="5"/>
    </row>
    <row r="1506" ht="12.75">
      <c r="B1506" s="5"/>
    </row>
    <row r="1507" ht="12.75">
      <c r="B1507" s="5"/>
    </row>
    <row r="1508" ht="12.75">
      <c r="B1508" s="5"/>
    </row>
    <row r="1509" ht="12.75">
      <c r="B1509" s="5"/>
    </row>
    <row r="1510" ht="12.75">
      <c r="B1510" s="5"/>
    </row>
    <row r="1511" ht="12.75">
      <c r="B1511" s="5"/>
    </row>
    <row r="1512" ht="12.75">
      <c r="B1512" s="5"/>
    </row>
    <row r="1513" ht="12.75">
      <c r="B1513" s="5"/>
    </row>
    <row r="1514" ht="12.75">
      <c r="B1514" s="5"/>
    </row>
    <row r="1515" ht="12.75">
      <c r="B1515" s="5"/>
    </row>
    <row r="1516" ht="12.75">
      <c r="B1516" s="5"/>
    </row>
    <row r="1517" ht="12.75">
      <c r="B1517" s="5"/>
    </row>
    <row r="1518" ht="12.75">
      <c r="B1518" s="5"/>
    </row>
    <row r="1519" ht="12.75">
      <c r="B1519" s="5"/>
    </row>
    <row r="1520" ht="12.75">
      <c r="B1520" s="5"/>
    </row>
    <row r="1521" ht="12.75">
      <c r="B1521" s="5"/>
    </row>
    <row r="1522" ht="12.75">
      <c r="B1522" s="5"/>
    </row>
    <row r="1523" ht="12.75">
      <c r="B1523" s="5"/>
    </row>
    <row r="1524" ht="12.75">
      <c r="B1524" s="5"/>
    </row>
    <row r="1525" ht="12.75">
      <c r="B1525" s="5"/>
    </row>
    <row r="1526" ht="12.75">
      <c r="B1526" s="5"/>
    </row>
    <row r="1527" ht="12.75">
      <c r="B1527" s="5"/>
    </row>
    <row r="1528" ht="12.75">
      <c r="B1528" s="5"/>
    </row>
    <row r="1529" ht="12.75">
      <c r="B1529" s="5"/>
    </row>
    <row r="1530" ht="12.75">
      <c r="B1530" s="5"/>
    </row>
    <row r="1531" ht="12.75">
      <c r="B1531" s="5"/>
    </row>
    <row r="1532" ht="12.75">
      <c r="B1532" s="5"/>
    </row>
    <row r="1533" ht="12.75">
      <c r="B1533" s="5"/>
    </row>
    <row r="1534" ht="12.75">
      <c r="B1534" s="5"/>
    </row>
    <row r="1535" ht="12.75">
      <c r="B1535" s="5"/>
    </row>
    <row r="1536" ht="12.75">
      <c r="B1536" s="5"/>
    </row>
    <row r="1537" ht="12.75">
      <c r="B1537" s="5"/>
    </row>
    <row r="1538" ht="12.75">
      <c r="B1538" s="5"/>
    </row>
    <row r="1539" ht="12.75">
      <c r="B1539" s="5"/>
    </row>
    <row r="1540" ht="12.75">
      <c r="B1540" s="5"/>
    </row>
    <row r="1541" ht="12.75">
      <c r="B1541" s="5"/>
    </row>
    <row r="1542" ht="12.75">
      <c r="B1542" s="5"/>
    </row>
    <row r="1543" ht="12.75">
      <c r="B1543" s="5"/>
    </row>
    <row r="1544" ht="12.75">
      <c r="B1544" s="5"/>
    </row>
    <row r="1545" ht="12.75">
      <c r="B1545" s="5"/>
    </row>
    <row r="1546" ht="12.75">
      <c r="B1546" s="5"/>
    </row>
    <row r="1547" ht="12.75">
      <c r="B1547" s="5"/>
    </row>
    <row r="1548" ht="12.75">
      <c r="B1548" s="5"/>
    </row>
    <row r="1549" ht="12.75">
      <c r="B1549" s="5"/>
    </row>
    <row r="1550" ht="12.75">
      <c r="B1550" s="5"/>
    </row>
    <row r="1551" ht="12.75">
      <c r="B1551" s="5"/>
    </row>
    <row r="1552" ht="12.75">
      <c r="B1552" s="5"/>
    </row>
    <row r="1553" ht="12.75">
      <c r="B1553" s="5"/>
    </row>
    <row r="1554" ht="12.75">
      <c r="B1554" s="5"/>
    </row>
    <row r="1555" ht="12.75">
      <c r="B1555" s="5"/>
    </row>
    <row r="1556" ht="12.75">
      <c r="B1556" s="5"/>
    </row>
    <row r="1557" ht="12.75">
      <c r="B1557" s="5"/>
    </row>
    <row r="1558" ht="12.75">
      <c r="B1558" s="5"/>
    </row>
    <row r="1559" ht="12.75">
      <c r="B1559" s="5"/>
    </row>
    <row r="1560" ht="12.75">
      <c r="B1560" s="5"/>
    </row>
    <row r="1561" ht="12.75">
      <c r="B1561" s="5"/>
    </row>
    <row r="1562" ht="12.75">
      <c r="B1562" s="5"/>
    </row>
    <row r="1563" ht="12.75">
      <c r="B1563" s="5"/>
    </row>
    <row r="1564" ht="12.75">
      <c r="B1564" s="5"/>
    </row>
    <row r="1565" ht="12.75">
      <c r="B1565" s="5"/>
    </row>
    <row r="1566" ht="12.75">
      <c r="B1566" s="5"/>
    </row>
    <row r="1567" ht="12.75">
      <c r="B1567" s="5"/>
    </row>
    <row r="1568" ht="12.75">
      <c r="B1568" s="5"/>
    </row>
    <row r="1569" ht="12.75">
      <c r="B1569" s="5"/>
    </row>
    <row r="1570" ht="12.75">
      <c r="B1570" s="5"/>
    </row>
    <row r="1571" ht="12.75">
      <c r="B1571" s="5"/>
    </row>
    <row r="1572" ht="12.75">
      <c r="B1572" s="5"/>
    </row>
    <row r="1573" ht="12.75">
      <c r="B1573" s="5"/>
    </row>
    <row r="1574" ht="12.75">
      <c r="B1574" s="5"/>
    </row>
    <row r="1575" ht="12.75">
      <c r="B1575" s="5"/>
    </row>
    <row r="1576" ht="12.75">
      <c r="B1576" s="5"/>
    </row>
    <row r="1577" ht="12.75">
      <c r="B1577" s="5"/>
    </row>
    <row r="1578" ht="12.75">
      <c r="B1578" s="5"/>
    </row>
    <row r="1579" ht="12.75">
      <c r="B1579" s="5"/>
    </row>
    <row r="1580" ht="12.75">
      <c r="B1580" s="5"/>
    </row>
    <row r="1581" ht="12.75">
      <c r="B1581" s="5"/>
    </row>
    <row r="1582" ht="12.75">
      <c r="B1582" s="5"/>
    </row>
    <row r="1583" ht="12.75">
      <c r="B1583" s="5"/>
    </row>
    <row r="1584" ht="12.75">
      <c r="B1584" s="5"/>
    </row>
    <row r="1585" ht="12.75">
      <c r="B1585" s="5"/>
    </row>
    <row r="1586" ht="12.75">
      <c r="B1586" s="5"/>
    </row>
    <row r="1587" ht="12.75">
      <c r="B1587" s="5"/>
    </row>
    <row r="1588" ht="12.75">
      <c r="B1588" s="5"/>
    </row>
    <row r="1589" ht="12.75">
      <c r="B1589" s="5"/>
    </row>
    <row r="1590" ht="12.75">
      <c r="B1590" s="5"/>
    </row>
    <row r="1591" ht="12.75">
      <c r="B1591" s="5"/>
    </row>
    <row r="1592" ht="12.75">
      <c r="B1592" s="5"/>
    </row>
    <row r="1593" ht="12.75">
      <c r="B1593" s="5"/>
    </row>
    <row r="1594" ht="12.75">
      <c r="B1594" s="5"/>
    </row>
    <row r="1595" ht="12.75">
      <c r="B1595" s="5"/>
    </row>
    <row r="1596" ht="12.75">
      <c r="B1596" s="5"/>
    </row>
    <row r="1597" ht="12.75">
      <c r="B1597" s="5"/>
    </row>
    <row r="1598" ht="12.75">
      <c r="B1598" s="5"/>
    </row>
    <row r="1599" ht="12.75">
      <c r="B1599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2"/>
  <sheetViews>
    <sheetView workbookViewId="0" topLeftCell="A1">
      <selection activeCell="H7" sqref="H7"/>
    </sheetView>
  </sheetViews>
  <sheetFormatPr defaultColWidth="9.140625" defaultRowHeight="12.75"/>
  <cols>
    <col min="1" max="1" width="14.421875" style="0" customWidth="1"/>
    <col min="2" max="2" width="15.00390625" style="0" customWidth="1"/>
  </cols>
  <sheetData>
    <row r="1" spans="1:4" ht="127.5">
      <c r="A1" s="1" t="s">
        <v>0</v>
      </c>
      <c r="B1" s="2" t="s">
        <v>13</v>
      </c>
      <c r="C1" s="2" t="s">
        <v>14</v>
      </c>
      <c r="D1" s="2" t="s">
        <v>15</v>
      </c>
    </row>
    <row r="2" spans="1:4" ht="12.75">
      <c r="A2" s="1">
        <v>36526</v>
      </c>
      <c r="B2" s="3">
        <v>23.8</v>
      </c>
      <c r="C2" s="4">
        <v>29</v>
      </c>
      <c r="D2" s="4">
        <v>27.2</v>
      </c>
    </row>
    <row r="3" spans="1:4" ht="12.75">
      <c r="A3" s="1">
        <v>36527</v>
      </c>
      <c r="B3" s="3">
        <v>29.7</v>
      </c>
      <c r="C3" s="4">
        <v>24.8</v>
      </c>
      <c r="D3" s="4">
        <v>28.5</v>
      </c>
    </row>
    <row r="4" spans="1:4" ht="12.75">
      <c r="A4" s="1">
        <v>36528</v>
      </c>
      <c r="B4" s="3">
        <v>36.8</v>
      </c>
      <c r="C4" s="4">
        <v>27.1</v>
      </c>
      <c r="D4" s="4">
        <v>30.1</v>
      </c>
    </row>
    <row r="5" spans="1:4" ht="12.75">
      <c r="A5" s="1">
        <v>36529</v>
      </c>
      <c r="B5" s="3">
        <v>33.5</v>
      </c>
      <c r="C5" s="4">
        <v>34.9</v>
      </c>
      <c r="D5" s="4">
        <v>36</v>
      </c>
    </row>
    <row r="6" spans="1:4" ht="12.75">
      <c r="A6" s="1">
        <v>36530</v>
      </c>
      <c r="B6" s="3">
        <v>31.6</v>
      </c>
      <c r="C6" s="4">
        <v>34</v>
      </c>
      <c r="D6" s="4">
        <v>38</v>
      </c>
    </row>
    <row r="7" spans="1:4" ht="12.75">
      <c r="A7" s="1">
        <v>36531</v>
      </c>
      <c r="B7" s="3">
        <v>30.4</v>
      </c>
      <c r="C7" s="4">
        <v>39.6</v>
      </c>
      <c r="D7" s="4">
        <v>40.5</v>
      </c>
    </row>
    <row r="8" spans="1:4" ht="12.75">
      <c r="A8" s="1">
        <v>36532</v>
      </c>
      <c r="B8" s="3">
        <v>35</v>
      </c>
      <c r="C8" s="4">
        <v>38.1</v>
      </c>
      <c r="D8" s="4">
        <v>40.6</v>
      </c>
    </row>
    <row r="9" spans="1:4" ht="12.75">
      <c r="A9" s="1">
        <v>36533</v>
      </c>
      <c r="B9" s="3">
        <v>32</v>
      </c>
      <c r="C9" s="4">
        <v>32.9</v>
      </c>
      <c r="D9" s="4">
        <v>34.5</v>
      </c>
    </row>
    <row r="10" spans="1:4" ht="12.75">
      <c r="A10" s="1">
        <v>36534</v>
      </c>
      <c r="B10" s="3">
        <v>31.2</v>
      </c>
      <c r="C10" s="4">
        <v>23.3</v>
      </c>
      <c r="D10" s="4">
        <v>25.8</v>
      </c>
    </row>
    <row r="11" spans="1:4" ht="12.75">
      <c r="A11" s="1">
        <v>36535</v>
      </c>
      <c r="B11" s="3">
        <v>34.9</v>
      </c>
      <c r="C11" s="4">
        <v>26</v>
      </c>
      <c r="D11" s="4">
        <v>29</v>
      </c>
    </row>
    <row r="12" spans="1:4" ht="12.75">
      <c r="A12" s="1">
        <v>36536</v>
      </c>
      <c r="B12" s="3">
        <v>31.7</v>
      </c>
      <c r="C12" s="4">
        <v>38</v>
      </c>
      <c r="D12" s="4">
        <v>39.1</v>
      </c>
    </row>
    <row r="13" spans="1:4" ht="12.75">
      <c r="A13" s="1">
        <v>36537</v>
      </c>
      <c r="B13" s="3">
        <v>34.4</v>
      </c>
      <c r="C13" s="4">
        <v>40</v>
      </c>
      <c r="D13" s="4">
        <v>42.8</v>
      </c>
    </row>
    <row r="14" spans="1:4" ht="12.75">
      <c r="A14" s="1">
        <v>36538</v>
      </c>
      <c r="B14" s="3">
        <v>34.4</v>
      </c>
      <c r="C14" s="4">
        <v>40.4</v>
      </c>
      <c r="D14" s="4">
        <v>41.6</v>
      </c>
    </row>
    <row r="15" spans="1:4" ht="12.75">
      <c r="A15" s="1">
        <v>36539</v>
      </c>
      <c r="B15" s="3">
        <v>32.8</v>
      </c>
      <c r="C15" s="4">
        <v>28</v>
      </c>
      <c r="D15" s="4">
        <v>31.2</v>
      </c>
    </row>
    <row r="16" spans="1:4" ht="12.75">
      <c r="A16" s="1">
        <v>36540</v>
      </c>
      <c r="B16" s="3">
        <v>27.2</v>
      </c>
      <c r="C16" s="4">
        <v>41.3</v>
      </c>
      <c r="D16" s="4">
        <v>64.6</v>
      </c>
    </row>
    <row r="17" spans="1:4" ht="12.75">
      <c r="A17" s="1">
        <v>36541</v>
      </c>
      <c r="B17" s="3">
        <v>28.4</v>
      </c>
      <c r="C17" s="4">
        <v>19.5</v>
      </c>
      <c r="D17" s="4">
        <v>22.6</v>
      </c>
    </row>
    <row r="18" spans="1:4" ht="12.75">
      <c r="A18" s="1">
        <v>36542</v>
      </c>
      <c r="B18" s="3">
        <v>32.6</v>
      </c>
      <c r="C18" s="4">
        <v>35.4</v>
      </c>
      <c r="D18" s="4">
        <v>33.9</v>
      </c>
    </row>
    <row r="19" spans="1:4" ht="12.75">
      <c r="A19" s="1">
        <v>36543</v>
      </c>
      <c r="B19" s="3">
        <v>30.8</v>
      </c>
      <c r="C19" s="4">
        <v>34.9</v>
      </c>
      <c r="D19" s="4">
        <v>41.9</v>
      </c>
    </row>
    <row r="20" spans="1:4" ht="12.75">
      <c r="A20" s="1">
        <v>36544</v>
      </c>
      <c r="B20" s="3">
        <v>32</v>
      </c>
      <c r="C20" s="4">
        <v>25.9</v>
      </c>
      <c r="D20" s="4">
        <v>27.3</v>
      </c>
    </row>
    <row r="21" spans="1:4" ht="12.75">
      <c r="A21" s="1">
        <v>36545</v>
      </c>
      <c r="B21" s="3">
        <v>29.3</v>
      </c>
      <c r="C21" s="4">
        <v>26</v>
      </c>
      <c r="D21" s="4">
        <v>26.2</v>
      </c>
    </row>
    <row r="22" spans="1:4" ht="12.75">
      <c r="A22" s="1">
        <v>36546</v>
      </c>
      <c r="B22" s="3">
        <v>27.3</v>
      </c>
      <c r="C22" s="4">
        <v>32.3</v>
      </c>
      <c r="D22" s="4">
        <v>34.6</v>
      </c>
    </row>
    <row r="23" spans="1:4" ht="12.75">
      <c r="A23" s="1">
        <v>36547</v>
      </c>
      <c r="B23" s="3">
        <v>26.6</v>
      </c>
      <c r="C23" s="4">
        <v>31.3</v>
      </c>
      <c r="D23" s="4">
        <v>34.7</v>
      </c>
    </row>
    <row r="24" spans="1:4" ht="12.75">
      <c r="A24" s="1">
        <v>36548</v>
      </c>
      <c r="B24" s="3">
        <v>26.7</v>
      </c>
      <c r="C24" s="4">
        <v>42.8</v>
      </c>
      <c r="D24" s="4">
        <v>45.9</v>
      </c>
    </row>
    <row r="25" spans="1:4" ht="12.75">
      <c r="A25" s="1">
        <v>36549</v>
      </c>
      <c r="B25" s="3">
        <v>30.1</v>
      </c>
      <c r="C25" s="4">
        <v>37.2</v>
      </c>
      <c r="D25" s="4">
        <v>42.3</v>
      </c>
    </row>
    <row r="26" spans="1:4" ht="12.75">
      <c r="A26" s="1">
        <v>36550</v>
      </c>
      <c r="B26" s="3">
        <v>30.9</v>
      </c>
      <c r="C26" s="4">
        <v>12.9</v>
      </c>
      <c r="D26" s="4">
        <v>25.9</v>
      </c>
    </row>
    <row r="27" spans="1:4" ht="12.75">
      <c r="A27" s="1">
        <v>36551</v>
      </c>
      <c r="B27" s="5">
        <v>28.7</v>
      </c>
      <c r="C27" s="4">
        <v>30.1</v>
      </c>
      <c r="D27" s="4">
        <v>27.7</v>
      </c>
    </row>
    <row r="28" spans="1:4" ht="12.75">
      <c r="A28" s="1">
        <v>36552</v>
      </c>
      <c r="B28" s="5">
        <v>36.9</v>
      </c>
      <c r="C28" s="4">
        <v>40.6</v>
      </c>
      <c r="D28" s="4">
        <v>41.7</v>
      </c>
    </row>
    <row r="29" spans="1:4" ht="12.75">
      <c r="A29" s="1">
        <v>36553</v>
      </c>
      <c r="B29" s="5">
        <v>30.4</v>
      </c>
      <c r="C29" s="4">
        <v>40.3</v>
      </c>
      <c r="D29" s="4">
        <v>38.9</v>
      </c>
    </row>
    <row r="30" spans="1:4" ht="12.75">
      <c r="A30" s="1">
        <v>36554</v>
      </c>
      <c r="B30" s="5">
        <v>28.7</v>
      </c>
      <c r="C30" s="4">
        <v>31.2</v>
      </c>
      <c r="D30" s="4">
        <v>32.5</v>
      </c>
    </row>
    <row r="31" spans="1:4" ht="12.75">
      <c r="A31" s="1">
        <v>36555</v>
      </c>
      <c r="B31" s="3">
        <v>30</v>
      </c>
      <c r="C31" s="4">
        <v>35.6</v>
      </c>
      <c r="D31" s="4">
        <v>38.8</v>
      </c>
    </row>
    <row r="32" spans="1:4" ht="12.75">
      <c r="A32" s="1">
        <v>36556</v>
      </c>
      <c r="B32" s="4">
        <v>32.1</v>
      </c>
      <c r="C32" s="4">
        <v>46.4</v>
      </c>
      <c r="D32" s="4">
        <v>46.4</v>
      </c>
    </row>
    <row r="33" spans="1:4" ht="12.75">
      <c r="A33" s="1">
        <v>36557</v>
      </c>
      <c r="B33" s="4">
        <v>31.5</v>
      </c>
      <c r="C33" s="4">
        <v>35.4</v>
      </c>
      <c r="D33" s="4">
        <v>36.7</v>
      </c>
    </row>
    <row r="34" spans="1:4" ht="12.75">
      <c r="A34" s="1">
        <v>36558</v>
      </c>
      <c r="B34" s="4">
        <v>32.2</v>
      </c>
      <c r="C34" s="4">
        <v>36.6</v>
      </c>
      <c r="D34" s="4">
        <v>36</v>
      </c>
    </row>
    <row r="35" spans="1:4" ht="12.75">
      <c r="A35" s="1">
        <v>36559</v>
      </c>
      <c r="B35" s="4">
        <v>31.1</v>
      </c>
      <c r="C35" s="4">
        <v>34.5</v>
      </c>
      <c r="D35" s="4">
        <v>33.3</v>
      </c>
    </row>
    <row r="36" spans="1:4" ht="12.75">
      <c r="A36" s="1">
        <v>36560</v>
      </c>
      <c r="B36" s="4">
        <v>32.4</v>
      </c>
      <c r="C36" s="4">
        <v>30.3</v>
      </c>
      <c r="D36" s="4">
        <v>31.9</v>
      </c>
    </row>
    <row r="37" spans="1:4" ht="12.75">
      <c r="A37" s="1">
        <v>36561</v>
      </c>
      <c r="B37" s="4">
        <v>30</v>
      </c>
      <c r="C37" s="4">
        <v>22.9</v>
      </c>
      <c r="D37" s="4">
        <v>24.6</v>
      </c>
    </row>
    <row r="38" spans="1:4" ht="12.75">
      <c r="A38" s="1">
        <v>36562</v>
      </c>
      <c r="B38" s="4">
        <v>27.2</v>
      </c>
      <c r="C38" s="4">
        <v>30.3</v>
      </c>
      <c r="D38" s="4">
        <v>30.5</v>
      </c>
    </row>
    <row r="39" spans="1:4" ht="12.75">
      <c r="A39" s="1">
        <v>36563</v>
      </c>
      <c r="B39" s="4">
        <v>31.6</v>
      </c>
      <c r="C39" s="4">
        <v>34.7</v>
      </c>
      <c r="D39" s="4">
        <v>39.5</v>
      </c>
    </row>
    <row r="40" spans="1:4" ht="12.75">
      <c r="A40" s="1">
        <v>36564</v>
      </c>
      <c r="B40" s="4">
        <v>28.8</v>
      </c>
      <c r="C40" s="4">
        <v>41.5</v>
      </c>
      <c r="D40" s="4">
        <v>41.8</v>
      </c>
    </row>
    <row r="41" spans="1:4" ht="12.75">
      <c r="A41" s="1">
        <v>36565</v>
      </c>
      <c r="B41" s="4">
        <v>30.8</v>
      </c>
      <c r="C41" s="4">
        <v>33.4</v>
      </c>
      <c r="D41" s="4">
        <v>35.6</v>
      </c>
    </row>
    <row r="42" spans="1:4" ht="12.75">
      <c r="A42" s="1">
        <v>36566</v>
      </c>
      <c r="B42" s="4">
        <v>30.5</v>
      </c>
      <c r="C42" s="4">
        <v>39.2</v>
      </c>
      <c r="D42" s="4">
        <v>38.2</v>
      </c>
    </row>
    <row r="43" spans="1:4" ht="12.75">
      <c r="A43" s="1">
        <v>36567</v>
      </c>
      <c r="B43" s="4">
        <v>30.4</v>
      </c>
      <c r="C43" s="4">
        <v>35.3</v>
      </c>
      <c r="D43" s="4">
        <v>33.3</v>
      </c>
    </row>
    <row r="44" spans="1:4" ht="12.75">
      <c r="A44" s="1">
        <v>36568</v>
      </c>
      <c r="B44" s="4">
        <v>29.4</v>
      </c>
      <c r="C44" s="4">
        <v>24.6</v>
      </c>
      <c r="D44" s="4">
        <v>25.8</v>
      </c>
    </row>
    <row r="45" spans="1:4" ht="12.75">
      <c r="A45" s="1">
        <v>36569</v>
      </c>
      <c r="B45" s="4">
        <v>31.2</v>
      </c>
      <c r="C45" s="4">
        <v>36</v>
      </c>
      <c r="D45" s="4">
        <v>35.9</v>
      </c>
    </row>
    <row r="46" spans="1:4" ht="12.75">
      <c r="A46" s="1">
        <v>36570</v>
      </c>
      <c r="B46" s="4">
        <v>33</v>
      </c>
      <c r="C46" s="4">
        <v>22.7</v>
      </c>
      <c r="D46" s="4">
        <v>24.9</v>
      </c>
    </row>
    <row r="47" spans="1:4" ht="12.75">
      <c r="A47" s="1">
        <v>36571</v>
      </c>
      <c r="B47" s="4">
        <v>33.1</v>
      </c>
      <c r="C47" s="4">
        <v>26.9</v>
      </c>
      <c r="D47" s="4">
        <v>31.6</v>
      </c>
    </row>
    <row r="48" spans="1:4" ht="12.75">
      <c r="A48" s="1">
        <v>36572</v>
      </c>
      <c r="B48" s="4">
        <v>31.2</v>
      </c>
      <c r="C48" s="4">
        <v>37.1</v>
      </c>
      <c r="D48" s="4">
        <v>39.2</v>
      </c>
    </row>
    <row r="49" spans="1:4" ht="12.75">
      <c r="A49" s="1">
        <v>36573</v>
      </c>
      <c r="B49" s="4">
        <v>31.6</v>
      </c>
      <c r="C49" s="4">
        <v>36.6</v>
      </c>
      <c r="D49" s="4">
        <v>32.3</v>
      </c>
    </row>
    <row r="50" spans="1:4" ht="12.75">
      <c r="A50" s="1">
        <v>36574</v>
      </c>
      <c r="B50" s="4">
        <v>31</v>
      </c>
      <c r="C50" s="4">
        <v>31</v>
      </c>
      <c r="D50" s="4">
        <v>31.7</v>
      </c>
    </row>
    <row r="51" spans="1:4" ht="12.75">
      <c r="A51" s="1">
        <v>36575</v>
      </c>
      <c r="B51" s="4">
        <v>28.4</v>
      </c>
      <c r="C51" s="4">
        <v>30.6</v>
      </c>
      <c r="D51" s="4">
        <v>29.8</v>
      </c>
    </row>
    <row r="52" spans="1:4" ht="12.75">
      <c r="A52" s="1">
        <v>36576</v>
      </c>
      <c r="B52" s="4">
        <v>28.4</v>
      </c>
      <c r="C52" s="4">
        <v>28.9</v>
      </c>
      <c r="D52" s="4">
        <v>27.8</v>
      </c>
    </row>
    <row r="53" spans="1:4" ht="12.75">
      <c r="A53" s="1">
        <v>36577</v>
      </c>
      <c r="B53" s="4">
        <v>28.1</v>
      </c>
      <c r="C53" s="4">
        <v>30.2</v>
      </c>
      <c r="D53" s="4">
        <v>27.9</v>
      </c>
    </row>
    <row r="54" spans="1:4" ht="12.75">
      <c r="A54" s="1">
        <v>36578</v>
      </c>
      <c r="B54" s="4">
        <v>29.4</v>
      </c>
      <c r="C54" s="4">
        <v>28.4</v>
      </c>
      <c r="D54" s="4">
        <v>29</v>
      </c>
    </row>
    <row r="55" spans="1:4" ht="12.75">
      <c r="A55" s="1">
        <v>36579</v>
      </c>
      <c r="B55" s="4">
        <v>28.4</v>
      </c>
      <c r="C55" s="4">
        <v>29.4</v>
      </c>
      <c r="D55" s="4">
        <v>27.4</v>
      </c>
    </row>
    <row r="56" spans="1:4" ht="12.75">
      <c r="A56" s="1">
        <v>36580</v>
      </c>
      <c r="B56" s="4">
        <v>28.7</v>
      </c>
      <c r="C56" s="4">
        <v>21.9</v>
      </c>
      <c r="D56" s="4">
        <v>21.6</v>
      </c>
    </row>
    <row r="57" spans="1:4" ht="12.75">
      <c r="A57" s="1">
        <v>36581</v>
      </c>
      <c r="B57" s="4">
        <v>28.7</v>
      </c>
      <c r="C57" s="4">
        <v>20</v>
      </c>
      <c r="D57" s="4">
        <v>20.5</v>
      </c>
    </row>
    <row r="58" spans="1:4" ht="12.75">
      <c r="A58" s="1">
        <v>36582</v>
      </c>
      <c r="B58" s="4">
        <v>26.9</v>
      </c>
      <c r="C58" s="4">
        <v>22.4</v>
      </c>
      <c r="D58" s="4">
        <v>26.4</v>
      </c>
    </row>
    <row r="59" spans="1:4" ht="12.75">
      <c r="A59" s="1">
        <v>36583</v>
      </c>
      <c r="B59" s="4">
        <v>27.1</v>
      </c>
      <c r="C59" s="4">
        <v>20.9</v>
      </c>
      <c r="D59" s="4">
        <v>21.5</v>
      </c>
    </row>
    <row r="60" spans="1:4" ht="12.75">
      <c r="A60" s="1">
        <v>36584</v>
      </c>
      <c r="B60" s="4">
        <v>28.5</v>
      </c>
      <c r="C60" s="4">
        <v>14.1</v>
      </c>
      <c r="D60" s="4">
        <v>18.1</v>
      </c>
    </row>
    <row r="61" spans="1:4" ht="12.75">
      <c r="A61" s="1">
        <v>36585</v>
      </c>
      <c r="B61" s="4">
        <v>29.2</v>
      </c>
      <c r="C61" s="4">
        <v>19.6</v>
      </c>
      <c r="D61" s="4">
        <v>19.7</v>
      </c>
    </row>
    <row r="62" spans="1:4" ht="12.75">
      <c r="A62" s="1">
        <v>36586</v>
      </c>
      <c r="B62" s="4">
        <v>29.1</v>
      </c>
      <c r="C62" s="4">
        <v>21.7</v>
      </c>
      <c r="D62" s="4">
        <v>23.2</v>
      </c>
    </row>
    <row r="63" spans="1:4" ht="12.75">
      <c r="A63" s="1">
        <v>36587</v>
      </c>
      <c r="B63" s="4">
        <v>27.2</v>
      </c>
      <c r="C63" s="4">
        <v>25.9</v>
      </c>
      <c r="D63" s="4">
        <v>25.1</v>
      </c>
    </row>
    <row r="64" spans="1:4" ht="12.75">
      <c r="A64" s="1">
        <v>36588</v>
      </c>
      <c r="B64" s="4">
        <v>27.4</v>
      </c>
      <c r="C64" s="4">
        <v>30.6</v>
      </c>
      <c r="D64" s="4">
        <v>29.3</v>
      </c>
    </row>
    <row r="65" spans="1:4" ht="12.75">
      <c r="A65" s="1">
        <v>36589</v>
      </c>
      <c r="B65" s="4">
        <v>26.1</v>
      </c>
      <c r="C65" s="4">
        <v>19.2</v>
      </c>
      <c r="D65" s="4">
        <v>26.7</v>
      </c>
    </row>
    <row r="66" spans="1:4" ht="12.75">
      <c r="A66" s="1">
        <v>36590</v>
      </c>
      <c r="B66" s="4">
        <v>25.5</v>
      </c>
      <c r="C66" s="4">
        <v>27.4</v>
      </c>
      <c r="D66" s="4">
        <v>30.1</v>
      </c>
    </row>
    <row r="67" spans="1:4" ht="12.75">
      <c r="A67" s="1">
        <v>36591</v>
      </c>
      <c r="B67" s="4">
        <v>28.4</v>
      </c>
      <c r="C67" s="4">
        <v>31.3</v>
      </c>
      <c r="D67" s="4">
        <v>33.3</v>
      </c>
    </row>
    <row r="68" spans="1:4" ht="12.75">
      <c r="A68" s="1">
        <v>36592</v>
      </c>
      <c r="B68" s="4">
        <v>29.8</v>
      </c>
      <c r="C68" s="4">
        <v>38.4</v>
      </c>
      <c r="D68" s="4">
        <v>35</v>
      </c>
    </row>
    <row r="69" spans="1:4" ht="12.75">
      <c r="A69" s="1">
        <v>36593</v>
      </c>
      <c r="B69" s="4">
        <v>28.7</v>
      </c>
      <c r="C69" s="4">
        <v>46.9</v>
      </c>
      <c r="D69" s="4">
        <v>40.6</v>
      </c>
    </row>
    <row r="70" spans="1:4" ht="12.75">
      <c r="A70" s="1">
        <v>36594</v>
      </c>
      <c r="B70" s="4">
        <v>28</v>
      </c>
      <c r="C70" s="4">
        <v>24.9</v>
      </c>
      <c r="D70" s="4">
        <v>25.8</v>
      </c>
    </row>
    <row r="71" spans="1:4" ht="12.75">
      <c r="A71" s="1">
        <v>36595</v>
      </c>
      <c r="B71" s="4">
        <v>28.3</v>
      </c>
      <c r="C71" s="4">
        <v>28.8</v>
      </c>
      <c r="D71" s="4">
        <v>28</v>
      </c>
    </row>
    <row r="72" spans="1:4" ht="12.75">
      <c r="A72" s="1">
        <v>36596</v>
      </c>
      <c r="B72" s="4">
        <v>23.1</v>
      </c>
      <c r="C72" s="4">
        <v>13.9</v>
      </c>
      <c r="D72" s="4">
        <v>21.8</v>
      </c>
    </row>
    <row r="73" spans="1:4" ht="12.75">
      <c r="A73" s="1">
        <v>36597</v>
      </c>
      <c r="B73" s="4">
        <v>24</v>
      </c>
      <c r="C73" s="4">
        <v>23.6</v>
      </c>
      <c r="D73" s="4">
        <v>27.9</v>
      </c>
    </row>
    <row r="74" spans="1:4" ht="12.75">
      <c r="A74" s="1">
        <v>36598</v>
      </c>
      <c r="B74" s="4">
        <v>27.1</v>
      </c>
      <c r="C74" s="4">
        <v>23.9</v>
      </c>
      <c r="D74" s="4">
        <v>24.9</v>
      </c>
    </row>
    <row r="75" spans="1:4" ht="12.75">
      <c r="A75" s="1">
        <v>36599</v>
      </c>
      <c r="B75" s="4">
        <v>28.1</v>
      </c>
      <c r="C75" s="4">
        <v>81.8</v>
      </c>
      <c r="D75" s="4">
        <v>45.8</v>
      </c>
    </row>
    <row r="76" spans="1:4" ht="12.75">
      <c r="A76" s="1">
        <v>36600</v>
      </c>
      <c r="B76" s="4">
        <v>29.1</v>
      </c>
      <c r="C76" s="4">
        <v>30.7</v>
      </c>
      <c r="D76" s="4">
        <v>33.5</v>
      </c>
    </row>
    <row r="77" spans="1:4" ht="12.75">
      <c r="A77" s="1">
        <v>36601</v>
      </c>
      <c r="B77" s="4">
        <v>28.9</v>
      </c>
      <c r="C77" s="4">
        <v>28.2</v>
      </c>
      <c r="D77" s="4">
        <v>28</v>
      </c>
    </row>
    <row r="78" spans="1:4" ht="12.75">
      <c r="A78" s="1">
        <v>36602</v>
      </c>
      <c r="B78" s="4">
        <v>29.7</v>
      </c>
      <c r="C78" s="4">
        <v>33.9</v>
      </c>
      <c r="D78" s="4">
        <v>37.6</v>
      </c>
    </row>
    <row r="79" spans="1:4" ht="12.75">
      <c r="A79" s="1">
        <v>36603</v>
      </c>
      <c r="B79" s="4">
        <v>28.9</v>
      </c>
      <c r="C79" s="4">
        <v>22.7</v>
      </c>
      <c r="D79" s="4">
        <v>23.2</v>
      </c>
    </row>
    <row r="80" spans="1:4" ht="12.75">
      <c r="A80" s="1">
        <v>36604</v>
      </c>
      <c r="B80" s="4">
        <v>29.9</v>
      </c>
      <c r="C80" s="4">
        <v>14.2</v>
      </c>
      <c r="D80" s="4">
        <v>13.5</v>
      </c>
    </row>
    <row r="81" spans="1:4" ht="12.75">
      <c r="A81" s="1">
        <v>36605</v>
      </c>
      <c r="B81" s="4">
        <v>22.8</v>
      </c>
      <c r="C81" s="4">
        <v>32.5</v>
      </c>
      <c r="D81" s="4">
        <v>32.8</v>
      </c>
    </row>
    <row r="82" spans="1:4" ht="12.75">
      <c r="A82" s="1">
        <v>36606</v>
      </c>
      <c r="B82" s="4">
        <v>28.9</v>
      </c>
      <c r="C82" s="4">
        <v>38</v>
      </c>
      <c r="D82" s="4">
        <v>35.9</v>
      </c>
    </row>
    <row r="83" spans="1:4" ht="12.75">
      <c r="A83" s="1">
        <v>36607</v>
      </c>
      <c r="B83" s="4">
        <v>28.2</v>
      </c>
      <c r="C83" s="4">
        <v>33.4</v>
      </c>
      <c r="D83" s="4">
        <v>33.9</v>
      </c>
    </row>
    <row r="84" spans="1:4" ht="12.75">
      <c r="A84" s="1">
        <v>36608</v>
      </c>
      <c r="B84" s="4">
        <v>30.5</v>
      </c>
      <c r="C84" s="4">
        <v>30</v>
      </c>
      <c r="D84" s="4">
        <v>31.3</v>
      </c>
    </row>
    <row r="85" spans="1:4" ht="12.75">
      <c r="A85" s="1">
        <v>36609</v>
      </c>
      <c r="B85" s="4">
        <v>29.8</v>
      </c>
      <c r="C85" s="4">
        <v>34</v>
      </c>
      <c r="D85" s="4">
        <v>32.7</v>
      </c>
    </row>
    <row r="86" spans="1:4" ht="12.75">
      <c r="A86" s="1">
        <v>36610</v>
      </c>
      <c r="B86" s="4">
        <v>29.5</v>
      </c>
      <c r="C86" s="4">
        <v>32.4</v>
      </c>
      <c r="D86" s="4">
        <v>32.1</v>
      </c>
    </row>
    <row r="87" spans="1:4" ht="12.75">
      <c r="A87" s="1">
        <v>36611</v>
      </c>
      <c r="B87" s="4">
        <v>29.4</v>
      </c>
      <c r="C87" s="4">
        <v>33.4</v>
      </c>
      <c r="D87" s="4">
        <v>33</v>
      </c>
    </row>
    <row r="88" spans="1:4" ht="12.75">
      <c r="A88" s="1">
        <v>36612</v>
      </c>
      <c r="B88" s="4">
        <v>31.2</v>
      </c>
      <c r="C88" s="4">
        <v>37.8</v>
      </c>
      <c r="D88" s="4">
        <v>33.6</v>
      </c>
    </row>
    <row r="89" spans="1:4" ht="12.75">
      <c r="A89" s="1">
        <v>36613</v>
      </c>
      <c r="B89" s="4">
        <v>30.4</v>
      </c>
      <c r="C89" s="4">
        <v>26.1</v>
      </c>
      <c r="D89" s="4">
        <v>25.6</v>
      </c>
    </row>
    <row r="90" spans="1:4" ht="12.75">
      <c r="A90" s="1">
        <v>36614</v>
      </c>
      <c r="B90" s="4">
        <v>32.7</v>
      </c>
      <c r="C90" s="4">
        <v>23.4</v>
      </c>
      <c r="D90" s="4">
        <v>25</v>
      </c>
    </row>
    <row r="91" spans="1:4" ht="12.75">
      <c r="A91" s="1">
        <v>36615</v>
      </c>
      <c r="B91" s="4">
        <v>29.5</v>
      </c>
      <c r="C91" s="4">
        <v>34.5</v>
      </c>
      <c r="D91" s="4">
        <v>32.12</v>
      </c>
    </row>
    <row r="92" spans="1:4" ht="12.75">
      <c r="A92" s="1">
        <v>36616</v>
      </c>
      <c r="B92" s="4">
        <v>28.41</v>
      </c>
      <c r="C92" s="4">
        <v>28.4</v>
      </c>
      <c r="D92" s="4">
        <v>28.5</v>
      </c>
    </row>
    <row r="93" spans="1:4" ht="12.75">
      <c r="A93" s="1">
        <v>36617</v>
      </c>
      <c r="B93" s="4">
        <v>29.1</v>
      </c>
      <c r="C93" s="4">
        <v>32.7</v>
      </c>
      <c r="D93" s="4">
        <v>32</v>
      </c>
    </row>
    <row r="94" spans="1:4" ht="12.75">
      <c r="A94" s="1">
        <v>36618</v>
      </c>
      <c r="B94" s="4">
        <v>29.5</v>
      </c>
      <c r="C94" s="4">
        <v>36.5</v>
      </c>
      <c r="D94" s="4">
        <v>34.1</v>
      </c>
    </row>
    <row r="95" spans="1:4" ht="12.75">
      <c r="A95" s="1">
        <v>36619</v>
      </c>
      <c r="B95" s="4">
        <v>32.8</v>
      </c>
      <c r="C95" s="4">
        <v>37.2</v>
      </c>
      <c r="D95" s="4">
        <v>44.8</v>
      </c>
    </row>
    <row r="96" spans="1:4" ht="12.75">
      <c r="A96" s="1">
        <v>36620</v>
      </c>
      <c r="B96" s="4">
        <v>31.5</v>
      </c>
      <c r="C96" s="4">
        <v>32.2</v>
      </c>
      <c r="D96" s="4">
        <v>32.4</v>
      </c>
    </row>
    <row r="97" spans="1:4" ht="12.75">
      <c r="A97" s="1">
        <v>36621</v>
      </c>
      <c r="B97" s="4">
        <v>32.1</v>
      </c>
      <c r="C97" s="4">
        <v>14.3</v>
      </c>
      <c r="D97" s="4">
        <v>9.42</v>
      </c>
    </row>
    <row r="98" spans="1:4" ht="12.75">
      <c r="A98" s="1">
        <v>36622</v>
      </c>
      <c r="B98" s="4">
        <v>31.3</v>
      </c>
      <c r="C98" s="4">
        <v>4.4</v>
      </c>
      <c r="D98" s="4">
        <v>12.1</v>
      </c>
    </row>
    <row r="99" spans="1:4" ht="12.75">
      <c r="A99" s="1">
        <v>36623</v>
      </c>
      <c r="B99" s="4">
        <v>30.4</v>
      </c>
      <c r="C99" s="4">
        <v>22.2</v>
      </c>
      <c r="D99" s="4">
        <v>17.9</v>
      </c>
    </row>
    <row r="100" spans="1:4" ht="12.75">
      <c r="A100" s="1">
        <v>36624</v>
      </c>
      <c r="B100" s="4">
        <v>26.5</v>
      </c>
      <c r="C100" s="4">
        <v>37.4</v>
      </c>
      <c r="D100" s="4">
        <v>30</v>
      </c>
    </row>
    <row r="101" spans="1:4" ht="12.75">
      <c r="A101" s="1">
        <v>36625</v>
      </c>
      <c r="B101" s="4">
        <v>26.2</v>
      </c>
      <c r="C101" s="4">
        <v>17.9</v>
      </c>
      <c r="D101" s="4">
        <v>11.7</v>
      </c>
    </row>
    <row r="102" spans="1:4" ht="12.75">
      <c r="A102" s="1">
        <v>36626</v>
      </c>
      <c r="B102" s="4">
        <v>27.9</v>
      </c>
      <c r="C102" s="4">
        <v>25.5</v>
      </c>
      <c r="D102" s="4">
        <v>21.9</v>
      </c>
    </row>
    <row r="103" spans="1:4" ht="12.75">
      <c r="A103" s="1">
        <v>36627</v>
      </c>
      <c r="B103" s="4">
        <v>28.3</v>
      </c>
      <c r="C103" s="4">
        <v>47.7</v>
      </c>
      <c r="D103" s="4">
        <v>54</v>
      </c>
    </row>
    <row r="104" spans="1:4" ht="12.75">
      <c r="A104" s="1">
        <v>36628</v>
      </c>
      <c r="B104" s="4">
        <v>26.7</v>
      </c>
      <c r="C104" s="4">
        <v>23.5</v>
      </c>
      <c r="D104" s="4">
        <v>21.4</v>
      </c>
    </row>
    <row r="105" spans="1:4" ht="12.75">
      <c r="A105" s="1">
        <v>36629</v>
      </c>
      <c r="B105" s="4">
        <v>27</v>
      </c>
      <c r="C105" s="4">
        <v>25</v>
      </c>
      <c r="D105" s="4">
        <v>23.5</v>
      </c>
    </row>
    <row r="106" spans="1:4" ht="12.75">
      <c r="A106" s="1">
        <v>36630</v>
      </c>
      <c r="B106" s="4">
        <v>27</v>
      </c>
      <c r="C106" s="4">
        <v>20.5</v>
      </c>
      <c r="D106" s="4">
        <v>25.8</v>
      </c>
    </row>
    <row r="107" spans="1:4" ht="12.75">
      <c r="A107" s="1">
        <v>36631</v>
      </c>
      <c r="B107" s="4">
        <v>23.6</v>
      </c>
      <c r="C107" s="4">
        <v>27</v>
      </c>
      <c r="D107" s="4">
        <v>24</v>
      </c>
    </row>
    <row r="108" spans="1:4" ht="12.75">
      <c r="A108" s="1">
        <v>36632</v>
      </c>
      <c r="B108" s="4">
        <v>22.5</v>
      </c>
      <c r="C108" s="4">
        <v>38.1</v>
      </c>
      <c r="D108" s="4">
        <v>36</v>
      </c>
    </row>
    <row r="109" spans="1:4" ht="12.75">
      <c r="A109" s="1">
        <v>36633</v>
      </c>
      <c r="B109" s="4">
        <v>25.7</v>
      </c>
      <c r="C109" s="4">
        <v>37.2</v>
      </c>
      <c r="D109" s="4">
        <v>31.3</v>
      </c>
    </row>
    <row r="110" spans="1:4" ht="12.75">
      <c r="A110" s="1">
        <v>36634</v>
      </c>
      <c r="B110" s="4">
        <v>26.9</v>
      </c>
      <c r="C110" s="4">
        <v>32.5</v>
      </c>
      <c r="D110" s="4">
        <v>29.3</v>
      </c>
    </row>
    <row r="111" spans="1:4" ht="12.75">
      <c r="A111" s="1">
        <v>36635</v>
      </c>
      <c r="B111" s="4">
        <v>27.1</v>
      </c>
      <c r="C111" s="4">
        <v>40.9</v>
      </c>
      <c r="D111" s="4">
        <v>33.4</v>
      </c>
    </row>
    <row r="112" spans="1:4" ht="12.75">
      <c r="A112" s="1">
        <v>36636</v>
      </c>
      <c r="B112" s="4">
        <v>26.1</v>
      </c>
      <c r="C112" s="4">
        <v>40.7</v>
      </c>
      <c r="D112" s="4">
        <v>33.7</v>
      </c>
    </row>
    <row r="113" spans="1:4" ht="12.75">
      <c r="A113" s="1">
        <v>36637</v>
      </c>
      <c r="B113" s="4">
        <v>24.4</v>
      </c>
      <c r="C113" s="4">
        <v>5.5</v>
      </c>
      <c r="D113" s="4">
        <v>5.7</v>
      </c>
    </row>
    <row r="114" spans="1:4" ht="12.75">
      <c r="A114" s="1">
        <v>36638</v>
      </c>
      <c r="B114" s="4">
        <v>18.5</v>
      </c>
      <c r="C114" s="4">
        <v>4.2</v>
      </c>
      <c r="D114" s="4">
        <v>3.6</v>
      </c>
    </row>
    <row r="115" spans="1:4" ht="12.75">
      <c r="A115" s="1">
        <v>36639</v>
      </c>
      <c r="B115" s="4">
        <v>19.3</v>
      </c>
      <c r="C115" s="4">
        <v>2.2</v>
      </c>
      <c r="D115" s="4">
        <v>2.2</v>
      </c>
    </row>
    <row r="116" spans="1:4" ht="12.75">
      <c r="A116" s="1">
        <v>36640</v>
      </c>
      <c r="B116" s="4">
        <v>23.3</v>
      </c>
      <c r="C116" s="4">
        <v>36.1</v>
      </c>
      <c r="D116" s="4">
        <v>38.3</v>
      </c>
    </row>
    <row r="117" spans="1:4" ht="12.75">
      <c r="A117" s="1">
        <v>36641</v>
      </c>
      <c r="B117" s="4">
        <v>25.6</v>
      </c>
      <c r="C117" s="4">
        <v>29.5</v>
      </c>
      <c r="D117" s="4">
        <v>30.7</v>
      </c>
    </row>
    <row r="118" spans="1:4" ht="12.75">
      <c r="A118" s="1">
        <v>36642</v>
      </c>
      <c r="B118" s="4">
        <v>29.7</v>
      </c>
      <c r="C118" s="4">
        <v>138.8</v>
      </c>
      <c r="D118" s="4">
        <v>115.4</v>
      </c>
    </row>
    <row r="119" spans="1:4" ht="12.75">
      <c r="A119" s="1">
        <v>36643</v>
      </c>
      <c r="B119" s="4">
        <v>47.9</v>
      </c>
      <c r="C119" s="4">
        <v>32.3</v>
      </c>
      <c r="D119" s="4">
        <v>26.8</v>
      </c>
    </row>
    <row r="120" spans="1:4" ht="12.75">
      <c r="A120" s="1">
        <v>36644</v>
      </c>
      <c r="B120" s="4">
        <v>26.8</v>
      </c>
      <c r="C120" s="4">
        <v>29.9</v>
      </c>
      <c r="D120" s="4">
        <v>23.8</v>
      </c>
    </row>
    <row r="121" spans="1:4" ht="12.75">
      <c r="A121" s="1">
        <v>36645</v>
      </c>
      <c r="B121" s="4">
        <v>24.5</v>
      </c>
      <c r="C121" s="4">
        <v>39.9</v>
      </c>
      <c r="D121" s="4">
        <v>33.2</v>
      </c>
    </row>
    <row r="122" spans="1:4" ht="12.75">
      <c r="A122" s="1">
        <v>36646</v>
      </c>
      <c r="B122" s="4">
        <v>38.7</v>
      </c>
      <c r="C122" s="4">
        <v>43.5</v>
      </c>
      <c r="D122" s="4">
        <v>45.6</v>
      </c>
    </row>
    <row r="123" spans="1:4" ht="12.75">
      <c r="A123" s="1">
        <v>36647</v>
      </c>
      <c r="B123" s="4">
        <v>55.9</v>
      </c>
      <c r="C123" s="4">
        <v>73.9</v>
      </c>
      <c r="D123" s="4">
        <v>63.3</v>
      </c>
    </row>
    <row r="124" spans="1:4" ht="12.75">
      <c r="A124" s="1">
        <v>36648</v>
      </c>
      <c r="B124" s="4">
        <v>43.1</v>
      </c>
      <c r="C124" s="4">
        <v>59.1</v>
      </c>
      <c r="D124" s="4">
        <v>59.8</v>
      </c>
    </row>
    <row r="125" spans="1:4" ht="12.75">
      <c r="A125" s="1">
        <v>36649</v>
      </c>
      <c r="B125" s="4">
        <v>58.8</v>
      </c>
      <c r="C125" s="4">
        <v>18.7</v>
      </c>
      <c r="D125" s="4">
        <v>24.8</v>
      </c>
    </row>
    <row r="126" spans="1:4" ht="12.75">
      <c r="A126" s="1">
        <v>36650</v>
      </c>
      <c r="B126" s="4">
        <v>37.8</v>
      </c>
      <c r="C126" s="4">
        <v>23.9</v>
      </c>
      <c r="D126" s="4">
        <v>13.9</v>
      </c>
    </row>
    <row r="127" spans="1:4" ht="12.75">
      <c r="A127" s="1">
        <v>36651</v>
      </c>
      <c r="B127" s="4">
        <v>29.6</v>
      </c>
      <c r="C127" s="4">
        <v>22</v>
      </c>
      <c r="D127" s="4">
        <v>22.9</v>
      </c>
    </row>
    <row r="128" spans="1:4" ht="12.75">
      <c r="A128" s="1">
        <v>36652</v>
      </c>
      <c r="B128" s="4">
        <v>23.4</v>
      </c>
      <c r="C128" s="4">
        <v>32</v>
      </c>
      <c r="D128" s="4">
        <v>30.2</v>
      </c>
    </row>
    <row r="129" spans="1:4" ht="12.75">
      <c r="A129" s="1">
        <v>36653</v>
      </c>
      <c r="B129" s="4">
        <v>23.3</v>
      </c>
      <c r="C129" s="4">
        <v>36.8</v>
      </c>
      <c r="D129" s="4">
        <v>31.7</v>
      </c>
    </row>
    <row r="130" spans="1:4" ht="12.75">
      <c r="A130" s="1">
        <v>36654</v>
      </c>
      <c r="B130" s="4">
        <v>28.6</v>
      </c>
      <c r="C130" s="4">
        <v>27.7</v>
      </c>
      <c r="D130" s="4">
        <v>24.4</v>
      </c>
    </row>
    <row r="131" spans="1:4" ht="12.75">
      <c r="A131" s="1">
        <v>36655</v>
      </c>
      <c r="B131" s="4">
        <v>31.1</v>
      </c>
      <c r="C131" s="4">
        <v>44.4</v>
      </c>
      <c r="D131" s="4">
        <v>44.4</v>
      </c>
    </row>
    <row r="132" spans="1:4" ht="12.75">
      <c r="A132" s="1">
        <v>36656</v>
      </c>
      <c r="B132" s="4">
        <v>36.9</v>
      </c>
      <c r="C132" s="4">
        <v>36.4</v>
      </c>
      <c r="D132" s="4">
        <v>38.8</v>
      </c>
    </row>
    <row r="133" spans="1:4" ht="12.75">
      <c r="A133" s="1">
        <v>36657</v>
      </c>
      <c r="B133" s="4">
        <v>35.7</v>
      </c>
      <c r="C133" s="4">
        <v>38</v>
      </c>
      <c r="D133" s="4">
        <v>39.1</v>
      </c>
    </row>
    <row r="134" spans="1:4" ht="12.75">
      <c r="A134" s="1">
        <v>36658</v>
      </c>
      <c r="B134" s="4">
        <v>36.7</v>
      </c>
      <c r="C134" s="4">
        <v>46.2</v>
      </c>
      <c r="D134" s="4">
        <v>45.5</v>
      </c>
    </row>
    <row r="135" spans="1:4" ht="12.75">
      <c r="A135" s="1">
        <v>36659</v>
      </c>
      <c r="B135" s="4">
        <v>34.3</v>
      </c>
      <c r="C135" s="4">
        <v>38.5</v>
      </c>
      <c r="D135" s="4">
        <v>37</v>
      </c>
    </row>
    <row r="136" spans="1:4" ht="12.75">
      <c r="A136" s="1">
        <v>36660</v>
      </c>
      <c r="B136" s="4">
        <v>28.8</v>
      </c>
      <c r="C136" s="4">
        <v>21.2</v>
      </c>
      <c r="D136" s="4">
        <v>24.6</v>
      </c>
    </row>
    <row r="137" spans="1:4" ht="12.75">
      <c r="A137" s="1">
        <v>36661</v>
      </c>
      <c r="B137" s="4">
        <v>30.8</v>
      </c>
      <c r="C137" s="4">
        <v>45.1</v>
      </c>
      <c r="D137" s="4">
        <v>46.6</v>
      </c>
    </row>
    <row r="138" spans="1:4" ht="12.75">
      <c r="A138" s="1">
        <v>36662</v>
      </c>
      <c r="B138" s="4">
        <v>37.4</v>
      </c>
      <c r="C138" s="4">
        <v>41.2</v>
      </c>
      <c r="D138" s="4">
        <v>37.6</v>
      </c>
    </row>
    <row r="139" spans="1:4" ht="12.75">
      <c r="A139" s="1">
        <v>36663</v>
      </c>
      <c r="B139" s="4">
        <v>37.8</v>
      </c>
      <c r="C139" s="4">
        <v>41.2</v>
      </c>
      <c r="D139" s="4">
        <v>40.5</v>
      </c>
    </row>
    <row r="140" spans="1:4" ht="12.75">
      <c r="A140" s="1">
        <v>36664</v>
      </c>
      <c r="B140" s="4">
        <v>38.4</v>
      </c>
      <c r="C140" s="4">
        <v>48.7</v>
      </c>
      <c r="D140" s="4">
        <v>48.5</v>
      </c>
    </row>
    <row r="141" spans="1:4" ht="12.75">
      <c r="A141" s="1">
        <v>36665</v>
      </c>
      <c r="B141" s="4">
        <v>41</v>
      </c>
      <c r="C141" s="4">
        <v>53.3</v>
      </c>
      <c r="D141" s="4">
        <v>57.2</v>
      </c>
    </row>
    <row r="142" spans="1:4" ht="12.75">
      <c r="A142" s="1">
        <v>36666</v>
      </c>
      <c r="B142" s="4">
        <v>38.9</v>
      </c>
      <c r="C142" s="4">
        <v>53.9</v>
      </c>
      <c r="D142" s="4">
        <v>61.1</v>
      </c>
    </row>
    <row r="143" spans="1:4" ht="12.75">
      <c r="A143" s="1">
        <v>36667</v>
      </c>
      <c r="B143" s="4">
        <v>40.7</v>
      </c>
      <c r="C143" s="4">
        <v>93.6</v>
      </c>
      <c r="D143" s="4">
        <v>187</v>
      </c>
    </row>
    <row r="144" spans="1:4" ht="12.75">
      <c r="A144" s="1">
        <v>36668</v>
      </c>
      <c r="B144" s="4">
        <v>110.4</v>
      </c>
      <c r="C144" s="4">
        <v>133.5</v>
      </c>
      <c r="D144" s="4">
        <v>327.9</v>
      </c>
    </row>
    <row r="145" spans="1:4" ht="12.75">
      <c r="A145" s="1">
        <v>36669</v>
      </c>
      <c r="B145" s="4">
        <v>255.3</v>
      </c>
      <c r="C145" s="4">
        <v>91.8</v>
      </c>
      <c r="D145" s="4">
        <v>86.8</v>
      </c>
    </row>
    <row r="146" spans="1:4" ht="12.75">
      <c r="A146" s="1">
        <v>36670</v>
      </c>
      <c r="B146" s="4">
        <v>109.3</v>
      </c>
      <c r="C146" s="4">
        <v>52.2</v>
      </c>
      <c r="D146" s="4">
        <v>59.5</v>
      </c>
    </row>
    <row r="147" spans="1:4" ht="12.75">
      <c r="A147" s="1">
        <v>36671</v>
      </c>
      <c r="B147" s="4">
        <v>53.2</v>
      </c>
      <c r="C147" s="4">
        <v>37.2</v>
      </c>
      <c r="D147" s="4">
        <v>36</v>
      </c>
    </row>
    <row r="148" spans="1:4" ht="12.75">
      <c r="A148" s="1">
        <v>36672</v>
      </c>
      <c r="B148" s="4">
        <v>48.2</v>
      </c>
      <c r="C148" s="4">
        <v>65.7</v>
      </c>
      <c r="D148" s="4">
        <v>69.5</v>
      </c>
    </row>
    <row r="149" spans="1:4" ht="12.75">
      <c r="A149" s="1">
        <v>36673</v>
      </c>
      <c r="B149" s="4">
        <v>40.9</v>
      </c>
      <c r="C149" s="4">
        <v>74</v>
      </c>
      <c r="D149" s="4">
        <v>71</v>
      </c>
    </row>
    <row r="150" spans="1:4" ht="12.75">
      <c r="A150" s="1">
        <v>36674</v>
      </c>
      <c r="B150" s="4">
        <v>42.5</v>
      </c>
      <c r="C150" s="4">
        <v>59</v>
      </c>
      <c r="D150" s="4">
        <v>64</v>
      </c>
    </row>
    <row r="151" spans="1:4" ht="12.75">
      <c r="A151" s="1">
        <v>36675</v>
      </c>
      <c r="B151" s="4">
        <v>46.9</v>
      </c>
      <c r="C151" s="4">
        <v>40.5</v>
      </c>
      <c r="D151" s="4">
        <v>47.3</v>
      </c>
    </row>
    <row r="152" spans="1:4" ht="12.75">
      <c r="A152" s="1">
        <v>36676</v>
      </c>
      <c r="B152" s="4">
        <v>51.2</v>
      </c>
      <c r="C152" s="4">
        <v>34</v>
      </c>
      <c r="D152" s="4">
        <v>59.4</v>
      </c>
    </row>
    <row r="153" spans="1:4" ht="12.75">
      <c r="A153" s="1">
        <v>36677</v>
      </c>
      <c r="B153" s="4">
        <v>51.7</v>
      </c>
      <c r="C153" s="4">
        <v>180</v>
      </c>
      <c r="D153" s="4">
        <v>94.2</v>
      </c>
    </row>
    <row r="154" spans="1:4" ht="12.75">
      <c r="A154" s="1">
        <v>36678</v>
      </c>
      <c r="B154" s="4">
        <v>49.3</v>
      </c>
      <c r="C154" s="4">
        <v>91.6</v>
      </c>
      <c r="D154" s="4">
        <v>104.1</v>
      </c>
    </row>
    <row r="155" spans="1:4" ht="12.75">
      <c r="A155" s="1">
        <v>36679</v>
      </c>
      <c r="B155" s="4">
        <v>62.6</v>
      </c>
      <c r="C155" s="4">
        <v>50.7</v>
      </c>
      <c r="D155" s="4">
        <v>50.7</v>
      </c>
    </row>
    <row r="156" spans="1:4" ht="12.75">
      <c r="A156" s="1">
        <v>36680</v>
      </c>
      <c r="B156" s="4">
        <v>65.9</v>
      </c>
      <c r="C156" s="4">
        <v>30.3</v>
      </c>
      <c r="D156" s="4">
        <v>34.6</v>
      </c>
    </row>
    <row r="157" spans="1:4" ht="12.75">
      <c r="A157" s="1">
        <v>36681</v>
      </c>
      <c r="B157" s="4">
        <v>63</v>
      </c>
      <c r="C157" s="4">
        <v>69.4</v>
      </c>
      <c r="D157" s="4">
        <v>53.6</v>
      </c>
    </row>
    <row r="158" spans="1:4" ht="12.75">
      <c r="A158" s="1">
        <v>36682</v>
      </c>
      <c r="B158" s="4">
        <v>56.9</v>
      </c>
      <c r="C158" s="4">
        <v>45.7</v>
      </c>
      <c r="D158" s="4">
        <v>46.9</v>
      </c>
    </row>
    <row r="159" spans="1:4" ht="12.75">
      <c r="A159" s="1">
        <v>36683</v>
      </c>
      <c r="B159" s="4">
        <v>53.9</v>
      </c>
      <c r="C159" s="4">
        <v>141</v>
      </c>
      <c r="D159" s="4">
        <v>129.8</v>
      </c>
    </row>
    <row r="160" spans="1:4" ht="12.75">
      <c r="A160" s="1">
        <v>36684</v>
      </c>
      <c r="B160" s="4">
        <v>56.2</v>
      </c>
      <c r="C160" s="4">
        <v>80.1</v>
      </c>
      <c r="D160" s="4">
        <v>78.3</v>
      </c>
    </row>
    <row r="161" spans="1:4" ht="12.75">
      <c r="A161" s="1">
        <v>36685</v>
      </c>
      <c r="B161" s="4">
        <v>58.1</v>
      </c>
      <c r="C161" s="4">
        <v>61.5</v>
      </c>
      <c r="D161" s="4">
        <v>34</v>
      </c>
    </row>
    <row r="162" spans="1:4" ht="12.75">
      <c r="A162" s="1">
        <v>36686</v>
      </c>
      <c r="B162" s="4">
        <v>50.9</v>
      </c>
      <c r="C162" s="4">
        <v>52.1</v>
      </c>
      <c r="D162" s="4">
        <v>49.1</v>
      </c>
    </row>
    <row r="163" spans="1:4" ht="12.75">
      <c r="A163" s="1">
        <v>36687</v>
      </c>
      <c r="B163" s="4">
        <v>47</v>
      </c>
      <c r="C163" s="4">
        <v>59.8</v>
      </c>
      <c r="D163" s="4">
        <v>63.5</v>
      </c>
    </row>
    <row r="164" spans="1:4" ht="12.75">
      <c r="A164" s="1">
        <v>36688</v>
      </c>
      <c r="B164" s="4">
        <v>43.8</v>
      </c>
      <c r="C164" s="4">
        <v>71.8</v>
      </c>
      <c r="D164" s="4">
        <v>72.6</v>
      </c>
    </row>
    <row r="165" spans="1:4" ht="12.75">
      <c r="A165" s="1">
        <v>36689</v>
      </c>
      <c r="B165" s="4">
        <v>77</v>
      </c>
      <c r="C165" s="4">
        <v>64.7</v>
      </c>
      <c r="D165" s="4">
        <v>82.5</v>
      </c>
    </row>
    <row r="166" spans="1:4" ht="12.75">
      <c r="A166" s="1">
        <v>36690</v>
      </c>
      <c r="B166" s="4">
        <v>95.4</v>
      </c>
      <c r="C166" s="4">
        <v>511.1</v>
      </c>
      <c r="D166" s="4">
        <v>465.3</v>
      </c>
    </row>
    <row r="167" spans="1:4" ht="12.75">
      <c r="A167" s="1">
        <v>36691</v>
      </c>
      <c r="B167" s="4">
        <v>302.2</v>
      </c>
      <c r="C167" s="4">
        <v>380.5</v>
      </c>
      <c r="D167" s="4">
        <v>435.2</v>
      </c>
    </row>
    <row r="168" spans="1:4" ht="12.75">
      <c r="A168" s="1">
        <v>36692</v>
      </c>
      <c r="B168" s="4">
        <v>374.4</v>
      </c>
      <c r="C168" s="4">
        <v>135.9</v>
      </c>
      <c r="D168" s="4">
        <v>139.3</v>
      </c>
    </row>
    <row r="169" spans="1:4" ht="12.75">
      <c r="A169" s="1">
        <v>36693</v>
      </c>
      <c r="B169" s="4">
        <v>285.1</v>
      </c>
      <c r="C169" s="4">
        <v>50.6</v>
      </c>
      <c r="D169" s="4">
        <v>51.5</v>
      </c>
    </row>
    <row r="170" spans="1:4" ht="12.75">
      <c r="A170" s="1">
        <v>36694</v>
      </c>
      <c r="B170" s="4">
        <v>71.73</v>
      </c>
      <c r="C170" s="4">
        <v>53.1</v>
      </c>
      <c r="D170" s="4">
        <v>50.1</v>
      </c>
    </row>
    <row r="171" spans="1:4" ht="12.75">
      <c r="A171" s="1">
        <v>36695</v>
      </c>
      <c r="B171" s="4">
        <v>54.1</v>
      </c>
      <c r="C171" s="4">
        <v>37.7</v>
      </c>
      <c r="D171" s="4">
        <v>41.1</v>
      </c>
    </row>
    <row r="172" spans="1:4" ht="12.75">
      <c r="A172" s="1">
        <v>36696</v>
      </c>
      <c r="B172" s="4">
        <v>68.1</v>
      </c>
      <c r="C172" s="4">
        <v>85.6</v>
      </c>
      <c r="D172" s="4">
        <v>101.4</v>
      </c>
    </row>
    <row r="173" spans="1:4" ht="12.75">
      <c r="A173" s="1">
        <v>36697</v>
      </c>
      <c r="B173" s="4">
        <v>55.7</v>
      </c>
      <c r="C173" s="4">
        <v>72.9</v>
      </c>
      <c r="D173" s="4">
        <v>74.8</v>
      </c>
    </row>
    <row r="174" spans="1:4" ht="12.75">
      <c r="A174" s="1">
        <v>36698</v>
      </c>
      <c r="B174" s="4">
        <v>67</v>
      </c>
      <c r="C174" s="4">
        <v>291.6</v>
      </c>
      <c r="D174" s="4">
        <v>270.5</v>
      </c>
    </row>
    <row r="175" spans="1:4" ht="12.75">
      <c r="A175" s="1">
        <v>36699</v>
      </c>
      <c r="B175" s="4">
        <v>109.9</v>
      </c>
      <c r="C175" s="4">
        <v>61.5</v>
      </c>
      <c r="D175" s="4">
        <v>138.2</v>
      </c>
    </row>
    <row r="176" spans="1:4" ht="12.75">
      <c r="A176" s="1">
        <v>36700</v>
      </c>
      <c r="B176" s="4">
        <v>102.4</v>
      </c>
      <c r="C176" s="4">
        <v>56</v>
      </c>
      <c r="D176" s="4">
        <v>59.8</v>
      </c>
    </row>
    <row r="177" spans="1:4" ht="12.75">
      <c r="A177" s="1">
        <v>36701</v>
      </c>
      <c r="B177" s="4">
        <v>67.8</v>
      </c>
      <c r="C177" s="4">
        <v>62.6</v>
      </c>
      <c r="D177" s="4">
        <v>68.1</v>
      </c>
    </row>
    <row r="178" spans="1:4" ht="12.75">
      <c r="A178" s="1">
        <v>36702</v>
      </c>
      <c r="B178" s="4">
        <v>54.1</v>
      </c>
      <c r="C178" s="4">
        <v>86.2</v>
      </c>
      <c r="D178" s="4">
        <v>86.8</v>
      </c>
    </row>
    <row r="179" spans="1:4" ht="12.75">
      <c r="A179" s="1">
        <v>36703</v>
      </c>
      <c r="B179" s="4">
        <v>140.4</v>
      </c>
      <c r="C179" s="4">
        <v>347.2</v>
      </c>
      <c r="D179" s="4">
        <v>332.7</v>
      </c>
    </row>
    <row r="180" spans="1:4" ht="12.75">
      <c r="A180" s="1">
        <v>36704</v>
      </c>
      <c r="B180" s="4">
        <v>262.3</v>
      </c>
      <c r="C180" s="4">
        <v>474.9</v>
      </c>
      <c r="D180" s="4">
        <v>422.4</v>
      </c>
    </row>
    <row r="181" spans="1:4" ht="12.75">
      <c r="A181" s="1">
        <v>36705</v>
      </c>
      <c r="B181" s="4">
        <v>443.8</v>
      </c>
      <c r="C181" s="4">
        <v>518.8</v>
      </c>
      <c r="D181" s="4">
        <v>419.7</v>
      </c>
    </row>
    <row r="182" spans="1:4" ht="12.75">
      <c r="A182" s="1">
        <v>36706</v>
      </c>
      <c r="B182" s="4">
        <v>424.1</v>
      </c>
      <c r="C182" s="4">
        <v>260.1</v>
      </c>
      <c r="D182" s="4">
        <v>254.8</v>
      </c>
    </row>
    <row r="183" spans="1:4" ht="12.75">
      <c r="A183" s="1">
        <v>36707</v>
      </c>
      <c r="B183" s="4">
        <v>364.1</v>
      </c>
      <c r="C183" s="4">
        <v>64.7</v>
      </c>
      <c r="D183" s="4">
        <v>60.9</v>
      </c>
    </row>
    <row r="184" spans="1:4" ht="12.75">
      <c r="A184" s="1">
        <v>36708</v>
      </c>
      <c r="B184" s="4">
        <v>76.6</v>
      </c>
      <c r="C184" s="4">
        <v>20.5</v>
      </c>
      <c r="D184" s="4">
        <v>94.6</v>
      </c>
    </row>
    <row r="185" spans="1:4" ht="12.75">
      <c r="A185" s="1">
        <v>36709</v>
      </c>
      <c r="B185" s="4">
        <v>58</v>
      </c>
      <c r="C185" s="4">
        <v>67</v>
      </c>
      <c r="D185" s="4">
        <v>68.7</v>
      </c>
    </row>
    <row r="186" spans="1:4" ht="12.75">
      <c r="A186" s="1">
        <v>36710</v>
      </c>
      <c r="B186" s="4">
        <v>78.3</v>
      </c>
      <c r="C186" s="4">
        <v>23.9</v>
      </c>
      <c r="D186" s="4">
        <v>16.1</v>
      </c>
    </row>
    <row r="187" spans="1:4" ht="12.75">
      <c r="A187" s="1">
        <v>36711</v>
      </c>
      <c r="B187" s="4">
        <v>39.3</v>
      </c>
      <c r="C187" s="4">
        <v>47.5</v>
      </c>
      <c r="D187" s="4">
        <v>33.7</v>
      </c>
    </row>
    <row r="188" spans="1:4" ht="12.75">
      <c r="A188" s="1">
        <v>36712</v>
      </c>
      <c r="B188" s="4">
        <v>45.6</v>
      </c>
      <c r="C188" s="4">
        <v>52</v>
      </c>
      <c r="D188" s="4">
        <v>46.8</v>
      </c>
    </row>
    <row r="189" spans="1:4" ht="12.75">
      <c r="A189" s="1">
        <v>36713</v>
      </c>
      <c r="B189" s="4">
        <v>40.5</v>
      </c>
      <c r="C189" s="4">
        <v>59.4</v>
      </c>
      <c r="D189" s="4">
        <v>56.4</v>
      </c>
    </row>
    <row r="190" spans="1:4" ht="12.75">
      <c r="A190" s="1">
        <v>36714</v>
      </c>
      <c r="B190" s="4">
        <v>46.5</v>
      </c>
      <c r="C190" s="4">
        <v>53.3</v>
      </c>
      <c r="D190" s="4">
        <v>54.1</v>
      </c>
    </row>
    <row r="191" spans="1:4" ht="12.75">
      <c r="A191" s="1">
        <v>36715</v>
      </c>
      <c r="B191" s="4">
        <v>41.2</v>
      </c>
      <c r="C191" s="4">
        <v>74.4</v>
      </c>
      <c r="D191" s="4">
        <v>73.5</v>
      </c>
    </row>
    <row r="192" spans="1:4" ht="12.75">
      <c r="A192" s="1">
        <v>36716</v>
      </c>
      <c r="B192" s="4">
        <v>40.9</v>
      </c>
      <c r="C192" s="4">
        <v>73.3</v>
      </c>
      <c r="D192" s="4">
        <v>77.6</v>
      </c>
    </row>
    <row r="193" spans="1:4" ht="12.75">
      <c r="A193" s="1">
        <v>36717</v>
      </c>
      <c r="B193" s="4">
        <v>50.6</v>
      </c>
      <c r="C193" s="4">
        <v>71.3</v>
      </c>
      <c r="D193" s="4">
        <v>69.7</v>
      </c>
    </row>
    <row r="194" spans="1:4" ht="12.75">
      <c r="A194" s="1">
        <v>36718</v>
      </c>
      <c r="B194" s="4">
        <v>65.5</v>
      </c>
      <c r="C194" s="4">
        <v>59.4</v>
      </c>
      <c r="D194" s="4">
        <v>60.7</v>
      </c>
    </row>
    <row r="195" spans="1:4" ht="12.75">
      <c r="A195" s="1">
        <v>36719</v>
      </c>
      <c r="B195" s="4">
        <v>60.7</v>
      </c>
      <c r="C195" s="4">
        <v>50.2</v>
      </c>
      <c r="D195" s="4">
        <v>60.9</v>
      </c>
    </row>
    <row r="196" spans="1:4" ht="12.75">
      <c r="A196" s="1">
        <v>36720</v>
      </c>
      <c r="B196" s="4">
        <v>59.2</v>
      </c>
      <c r="C196" s="4">
        <v>55.2</v>
      </c>
      <c r="D196" s="4">
        <v>68.6</v>
      </c>
    </row>
    <row r="197" spans="1:4" ht="12.75">
      <c r="A197" s="1">
        <v>36721</v>
      </c>
      <c r="B197" s="4">
        <v>61.7</v>
      </c>
      <c r="C197" s="4">
        <v>134.5</v>
      </c>
      <c r="D197" s="4">
        <v>113.2</v>
      </c>
    </row>
    <row r="198" spans="1:4" ht="12.75">
      <c r="A198" s="1">
        <v>36722</v>
      </c>
      <c r="B198" s="4">
        <v>63.1</v>
      </c>
      <c r="C198" s="4">
        <v>78.7</v>
      </c>
      <c r="D198" s="4">
        <v>81.6</v>
      </c>
    </row>
    <row r="199" spans="1:4" ht="12.75">
      <c r="A199" s="1">
        <v>36723</v>
      </c>
      <c r="B199" s="4">
        <v>66.8</v>
      </c>
      <c r="C199" s="4">
        <v>61.3</v>
      </c>
      <c r="D199" s="4">
        <v>58.7</v>
      </c>
    </row>
    <row r="200" spans="1:4" ht="12.75">
      <c r="A200" s="1">
        <v>36724</v>
      </c>
      <c r="B200" s="4">
        <v>84.6</v>
      </c>
      <c r="C200" s="4">
        <v>68.4</v>
      </c>
      <c r="D200" s="4">
        <v>71.9</v>
      </c>
    </row>
    <row r="201" spans="1:4" ht="12.75">
      <c r="A201" s="1">
        <v>36725</v>
      </c>
      <c r="B201" s="4">
        <v>70.2</v>
      </c>
      <c r="C201" s="4">
        <v>132</v>
      </c>
      <c r="D201" s="4">
        <v>141.8</v>
      </c>
    </row>
    <row r="202" spans="1:4" ht="12.75">
      <c r="A202" s="1">
        <v>36726</v>
      </c>
      <c r="B202" s="4">
        <v>52.3</v>
      </c>
      <c r="C202" s="4">
        <v>265.7</v>
      </c>
      <c r="D202" s="4">
        <v>227.7</v>
      </c>
    </row>
    <row r="203" spans="1:4" ht="12.75">
      <c r="A203" s="1">
        <v>36727</v>
      </c>
      <c r="B203" s="4">
        <v>88.2</v>
      </c>
      <c r="C203" s="4">
        <v>232.5</v>
      </c>
      <c r="D203" s="4">
        <v>139.9</v>
      </c>
    </row>
    <row r="204" spans="1:4" ht="12.75">
      <c r="A204" s="1">
        <v>36728</v>
      </c>
      <c r="B204" s="4">
        <v>112.8</v>
      </c>
      <c r="C204" s="4">
        <v>138.7</v>
      </c>
      <c r="D204" s="4">
        <v>85</v>
      </c>
    </row>
    <row r="205" spans="1:4" ht="12.75">
      <c r="A205" s="1">
        <v>36729</v>
      </c>
      <c r="B205" s="4">
        <v>105.2</v>
      </c>
      <c r="C205" s="4">
        <v>105.4</v>
      </c>
      <c r="D205" s="4">
        <v>114.2</v>
      </c>
    </row>
    <row r="206" spans="1:4" ht="12.75">
      <c r="A206" s="1">
        <v>36730</v>
      </c>
      <c r="B206" s="4">
        <v>105</v>
      </c>
      <c r="C206" s="4">
        <v>110.4</v>
      </c>
      <c r="D206" s="4">
        <v>119.1</v>
      </c>
    </row>
    <row r="207" spans="1:4" ht="12.75">
      <c r="A207" s="1">
        <v>36731</v>
      </c>
      <c r="B207" s="4">
        <v>186.6</v>
      </c>
      <c r="C207" s="4">
        <v>280.4</v>
      </c>
      <c r="D207" s="4">
        <v>210.1</v>
      </c>
    </row>
    <row r="208" spans="1:4" ht="12.75">
      <c r="A208" s="1">
        <v>36732</v>
      </c>
      <c r="B208" s="4">
        <v>124.4</v>
      </c>
      <c r="C208" s="4">
        <v>323.2</v>
      </c>
      <c r="D208" s="4">
        <v>204.6</v>
      </c>
    </row>
    <row r="209" spans="1:4" ht="12.75">
      <c r="A209" s="1">
        <v>36733</v>
      </c>
      <c r="B209" s="4">
        <v>185.6</v>
      </c>
      <c r="C209" s="4">
        <v>104.2</v>
      </c>
      <c r="D209" s="4">
        <v>82.2</v>
      </c>
    </row>
    <row r="210" spans="1:4" ht="12.75">
      <c r="A210" s="1">
        <v>36734</v>
      </c>
      <c r="B210" s="4">
        <v>110.7</v>
      </c>
      <c r="C210" s="4">
        <v>161.5</v>
      </c>
      <c r="D210" s="4">
        <v>139.6</v>
      </c>
    </row>
    <row r="211" spans="1:4" ht="12.75">
      <c r="A211" s="1">
        <v>36735</v>
      </c>
      <c r="B211" s="4">
        <v>131.6</v>
      </c>
      <c r="C211" s="4">
        <v>286.9</v>
      </c>
      <c r="D211" s="4">
        <v>239.9</v>
      </c>
    </row>
    <row r="212" spans="1:4" ht="12.75">
      <c r="A212" s="1">
        <v>36736</v>
      </c>
      <c r="B212" s="4">
        <v>102</v>
      </c>
      <c r="C212" s="4">
        <v>173.1</v>
      </c>
      <c r="D212" s="4">
        <v>191.2</v>
      </c>
    </row>
    <row r="213" spans="1:4" ht="12.75">
      <c r="A213" s="1">
        <v>36737</v>
      </c>
      <c r="B213" s="4">
        <v>222.4</v>
      </c>
      <c r="C213" s="4">
        <v>230.1</v>
      </c>
      <c r="D213" s="4">
        <v>230.3</v>
      </c>
    </row>
    <row r="214" spans="1:4" ht="12.75">
      <c r="A214" s="1">
        <v>36738</v>
      </c>
      <c r="B214" s="4">
        <v>251.8</v>
      </c>
      <c r="C214" s="4">
        <v>383.1</v>
      </c>
      <c r="D214" s="4">
        <v>383.1</v>
      </c>
    </row>
    <row r="215" spans="1:4" ht="12.75">
      <c r="A215" s="1">
        <v>36739</v>
      </c>
      <c r="B215" s="4">
        <v>249.1</v>
      </c>
      <c r="C215" s="4">
        <v>448.6</v>
      </c>
      <c r="D215" s="4">
        <v>349.4</v>
      </c>
    </row>
    <row r="216" spans="1:4" ht="12.75">
      <c r="A216" s="1">
        <v>36740</v>
      </c>
      <c r="B216" s="4">
        <v>251.8</v>
      </c>
      <c r="C216" s="4">
        <v>298.9</v>
      </c>
      <c r="D216" s="4">
        <v>277.3</v>
      </c>
    </row>
    <row r="217" spans="1:4" ht="12.75">
      <c r="A217" s="1">
        <v>36741</v>
      </c>
      <c r="B217" s="4">
        <v>180.8</v>
      </c>
      <c r="C217" s="4">
        <v>307.3</v>
      </c>
      <c r="D217" s="4">
        <v>239.7</v>
      </c>
    </row>
    <row r="218" spans="1:4" ht="12.75">
      <c r="A218" s="1">
        <v>36742</v>
      </c>
      <c r="B218" s="4">
        <v>142.2</v>
      </c>
      <c r="C218" s="4">
        <v>305.8</v>
      </c>
      <c r="D218" s="4">
        <v>248.6</v>
      </c>
    </row>
    <row r="219" spans="1:4" ht="12.75">
      <c r="A219" s="1">
        <v>36743</v>
      </c>
      <c r="B219" s="4">
        <v>144</v>
      </c>
      <c r="C219" s="4">
        <v>279.6</v>
      </c>
      <c r="D219" s="4">
        <v>279.8</v>
      </c>
    </row>
    <row r="220" spans="1:4" ht="12.75">
      <c r="A220" s="1">
        <v>36744</v>
      </c>
      <c r="B220" s="4">
        <v>133.1</v>
      </c>
      <c r="C220" s="4">
        <v>156.4</v>
      </c>
      <c r="D220" s="4">
        <v>152.3</v>
      </c>
    </row>
    <row r="221" spans="1:4" ht="12.75">
      <c r="A221" s="1">
        <v>36745</v>
      </c>
      <c r="B221" s="4">
        <v>119.4</v>
      </c>
      <c r="C221" s="4">
        <v>141</v>
      </c>
      <c r="D221" s="4">
        <v>118.5</v>
      </c>
    </row>
    <row r="222" spans="1:4" ht="12.75">
      <c r="A222" s="1">
        <v>36746</v>
      </c>
      <c r="B222" s="4">
        <v>112.1</v>
      </c>
      <c r="C222" s="4">
        <v>128.3</v>
      </c>
      <c r="D222" s="4">
        <v>114.3</v>
      </c>
    </row>
    <row r="223" spans="1:4" ht="12.75">
      <c r="A223" s="1">
        <v>36747</v>
      </c>
      <c r="B223" s="4">
        <v>137.5</v>
      </c>
      <c r="C223" s="4">
        <v>160.2</v>
      </c>
      <c r="D223" s="4">
        <v>133.4</v>
      </c>
    </row>
    <row r="224" spans="1:4" ht="12.75">
      <c r="A224" s="1">
        <v>36748</v>
      </c>
      <c r="B224" s="4">
        <v>79.1</v>
      </c>
      <c r="C224" s="4">
        <v>176.8</v>
      </c>
      <c r="D224" s="4">
        <v>130.3</v>
      </c>
    </row>
    <row r="225" spans="1:4" ht="12.75">
      <c r="A225" s="1">
        <v>36749</v>
      </c>
      <c r="B225" s="4">
        <v>108.8</v>
      </c>
      <c r="C225" s="4">
        <v>224.2</v>
      </c>
      <c r="D225" s="4">
        <v>169.4</v>
      </c>
    </row>
    <row r="226" spans="1:4" ht="12.75">
      <c r="A226" s="1">
        <v>36750</v>
      </c>
      <c r="B226" s="4">
        <v>129.2</v>
      </c>
      <c r="C226" s="4">
        <v>101.5</v>
      </c>
      <c r="D226" s="4">
        <v>119.9</v>
      </c>
    </row>
    <row r="227" spans="1:4" ht="12.75">
      <c r="A227" s="1">
        <v>36751</v>
      </c>
      <c r="B227" s="4">
        <v>119.72</v>
      </c>
      <c r="C227" s="4">
        <v>75.2</v>
      </c>
      <c r="D227" s="4">
        <v>113.9</v>
      </c>
    </row>
    <row r="228" spans="1:4" ht="12.75">
      <c r="A228" s="1">
        <v>36752</v>
      </c>
      <c r="B228" s="4">
        <v>166.3</v>
      </c>
      <c r="C228" s="4">
        <v>219.6</v>
      </c>
      <c r="D228" s="4">
        <v>174.7</v>
      </c>
    </row>
    <row r="229" spans="1:4" ht="12.75">
      <c r="A229" s="1">
        <v>36753</v>
      </c>
      <c r="B229" s="4">
        <v>163.7</v>
      </c>
      <c r="C229" s="4">
        <v>237.7</v>
      </c>
      <c r="D229" s="4">
        <v>172</v>
      </c>
    </row>
    <row r="230" spans="1:4" ht="12.75">
      <c r="A230" s="1">
        <v>36754</v>
      </c>
      <c r="B230" s="4">
        <v>178.5</v>
      </c>
      <c r="C230" s="4">
        <v>231.8</v>
      </c>
      <c r="D230" s="4">
        <v>198.2</v>
      </c>
    </row>
    <row r="231" spans="1:4" ht="12.75">
      <c r="A231" s="1">
        <v>36755</v>
      </c>
      <c r="B231" s="4">
        <v>171.5</v>
      </c>
      <c r="C231" s="4">
        <v>196.7</v>
      </c>
      <c r="D231" s="4">
        <v>171.1</v>
      </c>
    </row>
    <row r="232" spans="1:4" ht="12.75">
      <c r="A232" s="1">
        <v>36756</v>
      </c>
      <c r="B232" s="4">
        <v>107.8</v>
      </c>
      <c r="C232" s="4">
        <v>164.7</v>
      </c>
      <c r="D232" s="4">
        <v>150.8</v>
      </c>
    </row>
    <row r="233" spans="1:4" ht="12.75">
      <c r="A233" s="1">
        <v>36757</v>
      </c>
      <c r="B233" s="4">
        <v>107.3</v>
      </c>
      <c r="C233" s="4">
        <v>193.8</v>
      </c>
      <c r="D233" s="4">
        <v>196</v>
      </c>
    </row>
    <row r="234" spans="1:4" ht="12.75">
      <c r="A234" s="1">
        <v>36758</v>
      </c>
      <c r="B234" s="4">
        <v>106.8</v>
      </c>
      <c r="C234" s="4">
        <v>201.32</v>
      </c>
      <c r="D234" s="4">
        <v>202.1</v>
      </c>
    </row>
    <row r="235" spans="1:4" ht="12.75">
      <c r="A235" s="1">
        <v>36759</v>
      </c>
      <c r="B235" s="4">
        <v>118</v>
      </c>
      <c r="C235" s="4">
        <v>237.6</v>
      </c>
      <c r="D235" s="4">
        <v>209.4</v>
      </c>
    </row>
    <row r="236" spans="1:4" ht="12.75">
      <c r="A236" s="1">
        <v>36760</v>
      </c>
      <c r="B236" s="4">
        <v>140.5</v>
      </c>
      <c r="C236" s="4">
        <v>244</v>
      </c>
      <c r="D236" s="4">
        <v>215.1</v>
      </c>
    </row>
    <row r="237" spans="1:4" ht="12.75">
      <c r="A237" s="1">
        <v>36761</v>
      </c>
      <c r="B237" s="4">
        <v>180.8</v>
      </c>
      <c r="C237" s="4">
        <v>220.6</v>
      </c>
      <c r="D237" s="4">
        <v>202.2</v>
      </c>
    </row>
    <row r="238" spans="1:4" ht="12.75">
      <c r="A238" s="1">
        <v>36762</v>
      </c>
      <c r="B238" s="4">
        <v>137.6</v>
      </c>
      <c r="C238" s="4">
        <v>239.6</v>
      </c>
      <c r="D238" s="4">
        <v>216</v>
      </c>
    </row>
    <row r="239" spans="1:4" ht="12.75">
      <c r="A239" s="1">
        <v>36763</v>
      </c>
      <c r="B239" s="4">
        <v>163.5</v>
      </c>
      <c r="C239" s="4">
        <v>245.1</v>
      </c>
      <c r="D239" s="4">
        <v>226.3</v>
      </c>
    </row>
    <row r="240" spans="1:4" ht="12.75">
      <c r="A240" s="1">
        <v>36764</v>
      </c>
      <c r="B240" s="4">
        <v>180.7</v>
      </c>
      <c r="C240" s="4">
        <v>224.4</v>
      </c>
      <c r="D240" s="4">
        <v>203.3</v>
      </c>
    </row>
    <row r="241" spans="1:4" ht="12.75">
      <c r="A241" s="1">
        <v>36765</v>
      </c>
      <c r="B241" s="4">
        <v>158.1</v>
      </c>
      <c r="C241" s="4">
        <v>235.1</v>
      </c>
      <c r="D241" s="4">
        <v>222.5</v>
      </c>
    </row>
    <row r="242" spans="1:4" ht="12.75">
      <c r="A242" s="1">
        <v>36766</v>
      </c>
      <c r="B242" s="4">
        <v>175.5</v>
      </c>
      <c r="C242" s="4">
        <v>212.5</v>
      </c>
      <c r="D242" s="4">
        <v>201.4</v>
      </c>
    </row>
    <row r="243" spans="1:4" ht="12.75">
      <c r="A243" s="1">
        <v>36767</v>
      </c>
      <c r="B243" s="4">
        <v>173.3</v>
      </c>
      <c r="C243" s="4">
        <v>167</v>
      </c>
      <c r="D243" s="4">
        <v>141.3</v>
      </c>
    </row>
    <row r="244" spans="1:4" ht="12.75">
      <c r="A244" s="1">
        <v>36768</v>
      </c>
      <c r="B244" s="4">
        <v>133.4</v>
      </c>
      <c r="C244" s="4">
        <v>163</v>
      </c>
      <c r="D244" s="4">
        <v>122.2</v>
      </c>
    </row>
    <row r="245" spans="1:4" ht="12.75">
      <c r="A245" s="1">
        <v>36769</v>
      </c>
      <c r="B245" s="4">
        <v>71.8</v>
      </c>
      <c r="C245" s="4">
        <v>161</v>
      </c>
      <c r="D245" s="4">
        <v>149.1</v>
      </c>
    </row>
    <row r="246" spans="1:4" ht="12.75">
      <c r="A246" s="1">
        <v>36770</v>
      </c>
      <c r="B246" s="4">
        <v>61.9</v>
      </c>
      <c r="C246" s="4">
        <v>226.5</v>
      </c>
      <c r="D246" s="4">
        <v>182.6</v>
      </c>
    </row>
    <row r="247" spans="1:4" ht="12.75">
      <c r="A247" s="1">
        <v>36771</v>
      </c>
      <c r="B247" s="4">
        <v>54.9</v>
      </c>
      <c r="C247" s="4">
        <v>156.5</v>
      </c>
      <c r="D247" s="4">
        <v>177.2</v>
      </c>
    </row>
    <row r="248" spans="1:4" ht="12.75">
      <c r="A248" s="1">
        <v>36772</v>
      </c>
      <c r="B248" s="4">
        <v>76</v>
      </c>
      <c r="C248" s="4">
        <v>136.4</v>
      </c>
      <c r="D248" s="4">
        <v>142.3</v>
      </c>
    </row>
    <row r="249" spans="1:4" ht="12.75">
      <c r="A249" s="1">
        <v>36773</v>
      </c>
      <c r="B249" s="4">
        <v>63</v>
      </c>
      <c r="C249" s="4">
        <v>131.3</v>
      </c>
      <c r="D249" s="4">
        <v>141.2</v>
      </c>
    </row>
    <row r="250" spans="1:4" ht="12.75">
      <c r="A250" s="1">
        <v>36774</v>
      </c>
      <c r="B250" s="4">
        <v>71.2</v>
      </c>
      <c r="C250" s="4">
        <v>216.6</v>
      </c>
      <c r="D250" s="4">
        <v>216.13</v>
      </c>
    </row>
    <row r="251" spans="1:4" ht="12.75">
      <c r="A251" s="1">
        <v>36775</v>
      </c>
      <c r="B251" s="4">
        <v>98.6</v>
      </c>
      <c r="C251" s="4">
        <v>190.7</v>
      </c>
      <c r="D251" s="4">
        <v>205.7</v>
      </c>
    </row>
    <row r="252" spans="1:4" ht="12.75">
      <c r="A252" s="1">
        <v>36776</v>
      </c>
      <c r="B252" s="4">
        <v>138.5</v>
      </c>
      <c r="C252" s="4">
        <v>178.1</v>
      </c>
      <c r="D252" s="4">
        <v>119.3</v>
      </c>
    </row>
    <row r="253" spans="1:4" ht="12.75">
      <c r="A253" s="1">
        <v>36777</v>
      </c>
      <c r="B253" s="4">
        <v>119.6</v>
      </c>
      <c r="C253" s="4">
        <v>138.7</v>
      </c>
      <c r="D253" s="4">
        <v>150.9</v>
      </c>
    </row>
    <row r="254" spans="1:4" ht="12.75">
      <c r="A254" s="1">
        <v>36778</v>
      </c>
      <c r="B254" s="4">
        <v>92.5</v>
      </c>
      <c r="C254" s="4">
        <v>178.1</v>
      </c>
      <c r="D254" s="4">
        <v>163.3</v>
      </c>
    </row>
    <row r="255" spans="1:4" ht="12.75">
      <c r="A255" s="1">
        <v>36779</v>
      </c>
      <c r="B255" s="4">
        <v>116.6</v>
      </c>
      <c r="C255" s="4">
        <v>188</v>
      </c>
      <c r="D255" s="4">
        <v>196.1</v>
      </c>
    </row>
    <row r="256" spans="1:4" ht="12.75">
      <c r="A256" s="1">
        <v>36780</v>
      </c>
      <c r="B256" s="4">
        <v>115.1</v>
      </c>
      <c r="C256" s="4">
        <v>220.6</v>
      </c>
      <c r="D256" s="4">
        <v>212.7</v>
      </c>
    </row>
    <row r="257" spans="1:4" ht="12.75">
      <c r="A257" s="1">
        <v>36781</v>
      </c>
      <c r="B257" s="4">
        <v>108.1</v>
      </c>
      <c r="C257" s="4">
        <v>198.7</v>
      </c>
      <c r="D257" s="4">
        <v>205.4</v>
      </c>
    </row>
    <row r="258" spans="1:4" ht="12.75">
      <c r="A258" s="1">
        <v>36782</v>
      </c>
      <c r="B258" s="4">
        <v>143.6</v>
      </c>
      <c r="C258" s="4">
        <v>203</v>
      </c>
      <c r="D258" s="4">
        <v>210.7</v>
      </c>
    </row>
    <row r="259" spans="1:4" ht="12.75">
      <c r="A259" s="1">
        <v>36783</v>
      </c>
      <c r="B259" s="4">
        <v>161.1</v>
      </c>
      <c r="C259" s="4">
        <v>195.9</v>
      </c>
      <c r="D259" s="4">
        <v>192.8</v>
      </c>
    </row>
    <row r="260" spans="1:4" ht="12.75">
      <c r="A260" s="1">
        <v>36784</v>
      </c>
      <c r="B260" s="4">
        <v>159.2</v>
      </c>
      <c r="C260" s="4">
        <v>170.7</v>
      </c>
      <c r="D260" s="4">
        <v>161</v>
      </c>
    </row>
    <row r="261" spans="1:4" ht="12.75">
      <c r="A261" s="1">
        <v>36785</v>
      </c>
      <c r="B261" s="4">
        <v>126.3</v>
      </c>
      <c r="C261" s="4">
        <v>201.1</v>
      </c>
      <c r="D261" s="4">
        <v>209.7</v>
      </c>
    </row>
    <row r="262" spans="1:4" ht="12.75">
      <c r="A262" s="1">
        <v>36786</v>
      </c>
      <c r="B262" s="4">
        <v>118</v>
      </c>
      <c r="C262" s="4">
        <v>218.2</v>
      </c>
      <c r="D262" s="4">
        <v>213.4</v>
      </c>
    </row>
    <row r="263" spans="1:4" ht="12.75">
      <c r="A263" s="1">
        <v>36787</v>
      </c>
      <c r="B263" s="4">
        <v>129.6</v>
      </c>
      <c r="C263" s="4">
        <v>222.9</v>
      </c>
      <c r="D263" s="4">
        <v>215.8</v>
      </c>
    </row>
    <row r="264" spans="1:4" ht="12.75">
      <c r="A264" s="1">
        <v>36788</v>
      </c>
      <c r="B264" s="4">
        <v>151.6</v>
      </c>
      <c r="C264" s="4">
        <v>229.4</v>
      </c>
      <c r="D264" s="4">
        <v>208.2</v>
      </c>
    </row>
    <row r="265" spans="1:4" ht="12.75">
      <c r="A265" s="1">
        <v>36789</v>
      </c>
      <c r="B265" s="4">
        <v>197.8</v>
      </c>
      <c r="C265" s="4">
        <v>233.7</v>
      </c>
      <c r="D265" s="4">
        <v>205.6</v>
      </c>
    </row>
    <row r="266" spans="1:4" ht="12.75">
      <c r="A266" s="1">
        <v>36790</v>
      </c>
      <c r="B266" s="4">
        <v>125.5</v>
      </c>
      <c r="C266" s="4">
        <v>99.4</v>
      </c>
      <c r="D266" s="4">
        <v>94.9</v>
      </c>
    </row>
    <row r="267" spans="1:4" ht="12.75">
      <c r="A267" s="1">
        <v>36791</v>
      </c>
      <c r="B267" s="4">
        <v>94.1</v>
      </c>
      <c r="C267" s="4">
        <v>138.2</v>
      </c>
      <c r="D267" s="4">
        <v>138.1</v>
      </c>
    </row>
    <row r="268" spans="1:4" ht="12.75">
      <c r="A268" s="1">
        <v>36792</v>
      </c>
      <c r="B268" s="4">
        <v>66.1</v>
      </c>
      <c r="C268" s="4">
        <v>124.5</v>
      </c>
      <c r="D268" s="4">
        <v>122</v>
      </c>
    </row>
    <row r="269" spans="1:4" ht="12.75">
      <c r="A269" s="1">
        <v>36793</v>
      </c>
      <c r="B269" s="4">
        <v>90</v>
      </c>
      <c r="C269" s="4">
        <v>167.3</v>
      </c>
      <c r="D269" s="4">
        <v>144.7</v>
      </c>
    </row>
    <row r="270" spans="1:4" ht="12.75">
      <c r="A270" s="1">
        <v>36794</v>
      </c>
      <c r="B270" s="4">
        <v>93</v>
      </c>
      <c r="C270" s="4">
        <v>174.5</v>
      </c>
      <c r="D270" s="4">
        <v>180.5</v>
      </c>
    </row>
    <row r="271" spans="1:4" ht="12.75">
      <c r="A271" s="1">
        <v>36795</v>
      </c>
      <c r="B271" s="4">
        <v>102.7</v>
      </c>
      <c r="C271" s="4">
        <v>129.9</v>
      </c>
      <c r="D271" s="4">
        <v>147.1</v>
      </c>
    </row>
    <row r="272" spans="1:4" ht="12.75">
      <c r="A272" s="1">
        <v>36796</v>
      </c>
      <c r="B272" s="4">
        <v>107.4</v>
      </c>
      <c r="C272" s="4">
        <v>129.3</v>
      </c>
      <c r="D272" s="4">
        <v>133.9</v>
      </c>
    </row>
    <row r="273" spans="1:4" ht="12.75">
      <c r="A273" s="1">
        <v>36797</v>
      </c>
      <c r="B273" s="4">
        <v>92.3</v>
      </c>
      <c r="C273" s="4">
        <v>149.5</v>
      </c>
      <c r="D273" s="4">
        <v>124</v>
      </c>
    </row>
    <row r="274" spans="1:4" ht="12.75">
      <c r="A274" s="1">
        <v>36798</v>
      </c>
      <c r="B274" s="4">
        <v>91</v>
      </c>
      <c r="C274" s="4">
        <v>188.8</v>
      </c>
      <c r="D274" s="4">
        <v>184.3</v>
      </c>
    </row>
    <row r="275" spans="1:4" ht="12.75">
      <c r="A275" s="1">
        <v>36799</v>
      </c>
      <c r="B275" s="4">
        <v>88.7</v>
      </c>
      <c r="C275" s="4">
        <v>229.8</v>
      </c>
      <c r="D275" s="4">
        <v>210.3</v>
      </c>
    </row>
    <row r="276" spans="1:4" ht="12.75">
      <c r="A276" s="1">
        <v>36800</v>
      </c>
      <c r="B276" s="4">
        <v>104.9</v>
      </c>
      <c r="C276" s="4">
        <v>154.5</v>
      </c>
      <c r="D276" s="4">
        <v>160.3</v>
      </c>
    </row>
    <row r="277" spans="1:4" ht="12.75">
      <c r="A277" s="1">
        <v>36801</v>
      </c>
      <c r="B277" s="4">
        <v>135.5</v>
      </c>
      <c r="C277" s="4">
        <v>131.6</v>
      </c>
      <c r="D277" s="4">
        <v>191.7</v>
      </c>
    </row>
    <row r="278" spans="1:4" ht="12.75">
      <c r="A278" s="1">
        <v>36802</v>
      </c>
      <c r="B278" s="4">
        <v>116.3</v>
      </c>
      <c r="C278" s="4">
        <v>159.7</v>
      </c>
      <c r="D278" s="4">
        <v>181.6</v>
      </c>
    </row>
    <row r="279" spans="1:4" ht="12.75">
      <c r="A279" s="1">
        <v>36803</v>
      </c>
      <c r="B279" s="4">
        <v>121</v>
      </c>
      <c r="C279" s="4">
        <v>184.5</v>
      </c>
      <c r="D279" s="4">
        <v>187.7</v>
      </c>
    </row>
    <row r="280" spans="1:4" ht="12.75">
      <c r="A280" s="1">
        <v>36804</v>
      </c>
      <c r="B280" s="4">
        <v>117.7</v>
      </c>
      <c r="C280" s="4">
        <v>132</v>
      </c>
      <c r="D280" s="4">
        <v>143.9</v>
      </c>
    </row>
    <row r="281" spans="1:4" ht="12.75">
      <c r="A281" s="1">
        <v>36805</v>
      </c>
      <c r="B281" s="4">
        <v>101.9</v>
      </c>
      <c r="C281" s="4">
        <v>118.2</v>
      </c>
      <c r="D281" s="4">
        <v>104.5</v>
      </c>
    </row>
    <row r="282" spans="1:4" ht="12.75">
      <c r="A282" s="1">
        <v>36806</v>
      </c>
      <c r="B282" s="4">
        <v>95.7</v>
      </c>
      <c r="C282" s="4">
        <v>104</v>
      </c>
      <c r="D282" s="4">
        <v>106.1</v>
      </c>
    </row>
    <row r="283" spans="1:4" ht="12.75">
      <c r="A283" s="1">
        <v>36807</v>
      </c>
      <c r="B283" s="4">
        <v>89.5</v>
      </c>
      <c r="C283" s="4">
        <v>132.4</v>
      </c>
      <c r="D283" s="4">
        <v>138</v>
      </c>
    </row>
    <row r="284" spans="1:4" ht="12.75">
      <c r="A284" s="1">
        <v>36808</v>
      </c>
      <c r="B284" s="4">
        <v>106.9</v>
      </c>
      <c r="C284" s="4">
        <v>148.4</v>
      </c>
      <c r="D284" s="4">
        <v>135.7</v>
      </c>
    </row>
    <row r="285" spans="1:4" ht="12.75">
      <c r="A285" s="1">
        <v>36809</v>
      </c>
      <c r="B285" s="4">
        <v>104.1</v>
      </c>
      <c r="C285" s="4">
        <v>137.6</v>
      </c>
      <c r="D285" s="4">
        <v>128.3</v>
      </c>
    </row>
    <row r="286" spans="1:4" ht="12.75">
      <c r="A286" s="1">
        <v>36810</v>
      </c>
      <c r="B286" s="4">
        <v>96.5</v>
      </c>
      <c r="C286" s="4">
        <v>140.1</v>
      </c>
      <c r="D286" s="4">
        <v>130.1</v>
      </c>
    </row>
    <row r="287" spans="1:4" ht="12.75">
      <c r="A287" s="1">
        <v>36811</v>
      </c>
      <c r="B287" s="4">
        <v>85.8</v>
      </c>
      <c r="C287" s="4">
        <v>167</v>
      </c>
      <c r="D287" s="4">
        <v>155.4</v>
      </c>
    </row>
    <row r="288" spans="1:4" ht="12.75">
      <c r="A288" s="1">
        <v>36812</v>
      </c>
      <c r="B288" s="4">
        <v>83.5</v>
      </c>
      <c r="C288" s="4">
        <v>141</v>
      </c>
      <c r="D288" s="4">
        <v>160.4</v>
      </c>
    </row>
    <row r="289" spans="1:4" ht="12.75">
      <c r="A289" s="1">
        <v>36813</v>
      </c>
      <c r="B289" s="4">
        <v>78</v>
      </c>
      <c r="C289" s="4">
        <v>141</v>
      </c>
      <c r="D289" s="4">
        <v>138.7</v>
      </c>
    </row>
    <row r="290" spans="1:4" ht="12.75">
      <c r="A290" s="1">
        <v>36814</v>
      </c>
      <c r="B290" s="4">
        <v>78.5</v>
      </c>
      <c r="C290" s="4">
        <v>141</v>
      </c>
      <c r="D290" s="4">
        <v>120.9</v>
      </c>
    </row>
    <row r="291" spans="1:4" ht="12.75">
      <c r="A291" s="1">
        <v>36815</v>
      </c>
      <c r="B291" s="4">
        <v>103.9</v>
      </c>
      <c r="C291" s="4">
        <v>131</v>
      </c>
      <c r="D291" s="4">
        <v>160.8</v>
      </c>
    </row>
    <row r="292" spans="1:4" ht="12.75">
      <c r="A292" s="1">
        <v>36816</v>
      </c>
      <c r="B292" s="4">
        <v>103.8</v>
      </c>
      <c r="C292" s="4">
        <v>136.9</v>
      </c>
      <c r="D292" s="4">
        <v>140.4</v>
      </c>
    </row>
    <row r="293" spans="1:4" ht="12.75">
      <c r="A293" s="1">
        <v>36817</v>
      </c>
      <c r="B293" s="4">
        <v>101.6</v>
      </c>
      <c r="C293" s="4">
        <v>115.5</v>
      </c>
      <c r="D293" s="4">
        <v>121</v>
      </c>
    </row>
    <row r="294" spans="1:4" ht="12.75">
      <c r="A294" s="1">
        <v>36818</v>
      </c>
      <c r="B294" s="4">
        <v>106.7</v>
      </c>
      <c r="C294" s="4">
        <v>149.5</v>
      </c>
      <c r="D294" s="4">
        <v>142.9</v>
      </c>
    </row>
    <row r="295" spans="1:4" ht="12.75">
      <c r="A295" s="1">
        <v>36819</v>
      </c>
      <c r="B295" s="4">
        <v>100.4</v>
      </c>
      <c r="C295" s="4">
        <v>188.7</v>
      </c>
      <c r="D295" s="4">
        <v>133.9</v>
      </c>
    </row>
    <row r="296" spans="1:4" ht="12.75">
      <c r="A296" s="1">
        <v>36820</v>
      </c>
      <c r="B296" s="4">
        <v>81</v>
      </c>
      <c r="C296" s="4">
        <v>119.1</v>
      </c>
      <c r="D296" s="4">
        <v>133.5</v>
      </c>
    </row>
    <row r="297" spans="1:4" ht="12.75">
      <c r="A297" s="1">
        <v>36821</v>
      </c>
      <c r="B297" s="4">
        <v>80.2</v>
      </c>
      <c r="C297" s="4">
        <v>141.3</v>
      </c>
      <c r="D297" s="4">
        <v>144.7</v>
      </c>
    </row>
    <row r="298" spans="1:4" ht="12.75">
      <c r="A298" s="1">
        <v>36822</v>
      </c>
      <c r="B298" s="4">
        <v>91.1</v>
      </c>
      <c r="C298" s="4">
        <v>143.7</v>
      </c>
      <c r="D298" s="4">
        <v>120.4</v>
      </c>
    </row>
    <row r="299" spans="1:4" ht="12.75">
      <c r="A299" s="1">
        <v>36823</v>
      </c>
      <c r="B299" s="4">
        <v>104</v>
      </c>
      <c r="C299" s="4">
        <v>116.8</v>
      </c>
      <c r="D299" s="4">
        <v>115.4</v>
      </c>
    </row>
    <row r="300" spans="1:4" ht="12.75">
      <c r="A300" s="1">
        <v>36824</v>
      </c>
      <c r="B300" s="4">
        <v>97.1</v>
      </c>
      <c r="C300" s="4">
        <v>152.1</v>
      </c>
      <c r="D300" s="4">
        <v>140.7</v>
      </c>
    </row>
    <row r="301" spans="1:4" ht="12.75">
      <c r="A301" s="1">
        <v>36825</v>
      </c>
      <c r="B301" s="4">
        <v>95.2</v>
      </c>
      <c r="C301" s="4">
        <v>183.2</v>
      </c>
      <c r="D301" s="4">
        <v>155.4</v>
      </c>
    </row>
    <row r="302" spans="1:4" ht="12.75">
      <c r="A302" s="1">
        <v>36826</v>
      </c>
      <c r="B302" s="4">
        <v>84.8</v>
      </c>
      <c r="C302" s="4">
        <v>99.1</v>
      </c>
      <c r="D302" s="4">
        <v>120.9</v>
      </c>
    </row>
    <row r="303" spans="1:4" ht="12.75">
      <c r="A303" s="1">
        <v>36827</v>
      </c>
      <c r="B303" s="4">
        <v>80.3</v>
      </c>
      <c r="C303" s="4">
        <v>144.7</v>
      </c>
      <c r="D303" s="4">
        <v>150.9</v>
      </c>
    </row>
    <row r="304" spans="1:4" ht="12.75">
      <c r="A304" s="1">
        <v>36828</v>
      </c>
      <c r="B304" s="4">
        <v>96.7</v>
      </c>
      <c r="C304" s="4">
        <v>93.7</v>
      </c>
      <c r="D304" s="4">
        <v>56.5</v>
      </c>
    </row>
    <row r="305" spans="1:4" ht="12.75">
      <c r="A305" s="1">
        <v>36829</v>
      </c>
      <c r="B305" s="4">
        <v>92</v>
      </c>
      <c r="C305" s="4">
        <v>170.3</v>
      </c>
      <c r="D305" s="4">
        <v>174.7</v>
      </c>
    </row>
    <row r="306" spans="1:4" ht="12.75">
      <c r="A306" s="1">
        <v>36830</v>
      </c>
      <c r="B306" s="4">
        <v>89.2</v>
      </c>
      <c r="C306" s="4">
        <v>65.6</v>
      </c>
      <c r="D306" s="4">
        <v>89.2</v>
      </c>
    </row>
    <row r="307" spans="1:4" ht="12.75">
      <c r="A307" s="1">
        <v>36831</v>
      </c>
      <c r="B307" s="4">
        <v>96.8</v>
      </c>
      <c r="D307" s="4">
        <v>158</v>
      </c>
    </row>
    <row r="308" spans="1:4" ht="12.75">
      <c r="A308" s="1">
        <v>36832</v>
      </c>
      <c r="B308" s="4">
        <v>80.3</v>
      </c>
      <c r="D308" s="4">
        <v>171.3</v>
      </c>
    </row>
    <row r="309" spans="1:4" ht="12.75">
      <c r="A309" s="1">
        <v>36833</v>
      </c>
      <c r="B309" s="4">
        <v>93.8</v>
      </c>
      <c r="D309" s="4">
        <v>114.4</v>
      </c>
    </row>
    <row r="310" spans="1:4" ht="12.75">
      <c r="A310" s="1">
        <v>36834</v>
      </c>
      <c r="B310" s="4">
        <v>95.6</v>
      </c>
      <c r="D310" s="4">
        <v>82.4</v>
      </c>
    </row>
    <row r="311" spans="1:4" ht="12.75">
      <c r="A311" s="1">
        <v>36835</v>
      </c>
      <c r="B311" s="4">
        <v>100</v>
      </c>
      <c r="D311" s="4">
        <v>125.6</v>
      </c>
    </row>
    <row r="312" spans="1:4" ht="12.75">
      <c r="A312" s="1">
        <v>36836</v>
      </c>
      <c r="B312" s="4">
        <v>112</v>
      </c>
      <c r="D312" s="4">
        <v>137.1</v>
      </c>
    </row>
    <row r="313" spans="1:4" ht="12.75">
      <c r="A313" s="1">
        <v>36837</v>
      </c>
      <c r="B313" s="4">
        <v>106.5</v>
      </c>
      <c r="D313" s="4">
        <v>139.4</v>
      </c>
    </row>
    <row r="314" spans="1:4" ht="12.75">
      <c r="A314" s="1">
        <v>36838</v>
      </c>
      <c r="B314" s="4">
        <v>122.8</v>
      </c>
      <c r="D314" s="4">
        <v>145.1</v>
      </c>
    </row>
    <row r="315" spans="1:4" ht="12.75">
      <c r="A315" s="1">
        <v>36839</v>
      </c>
      <c r="B315" s="4">
        <v>123.8</v>
      </c>
      <c r="D315" s="4">
        <v>168.6</v>
      </c>
    </row>
    <row r="316" spans="1:4" ht="12.75">
      <c r="A316" s="1">
        <v>36840</v>
      </c>
      <c r="B316" s="4">
        <v>123.8</v>
      </c>
      <c r="D316" s="4">
        <v>194.3</v>
      </c>
    </row>
    <row r="317" spans="1:4" ht="12.75">
      <c r="A317" s="1">
        <v>36841</v>
      </c>
      <c r="B317" s="4">
        <v>110</v>
      </c>
      <c r="D317" s="4">
        <v>201.7</v>
      </c>
    </row>
    <row r="318" spans="1:4" ht="12.75">
      <c r="A318" s="1">
        <v>36842</v>
      </c>
      <c r="B318" s="4">
        <v>137.3</v>
      </c>
      <c r="D318" s="4">
        <v>188.7</v>
      </c>
    </row>
    <row r="319" spans="1:4" ht="12.75">
      <c r="A319" s="1">
        <v>36843</v>
      </c>
      <c r="B319" s="4">
        <v>165.9</v>
      </c>
      <c r="D319" s="4">
        <v>230.8</v>
      </c>
    </row>
    <row r="320" spans="1:4" ht="12.75">
      <c r="A320" s="1">
        <v>36844</v>
      </c>
      <c r="B320" s="4">
        <v>163.8</v>
      </c>
      <c r="D320" s="4">
        <v>239</v>
      </c>
    </row>
    <row r="321" spans="1:4" ht="12.75">
      <c r="A321" s="1">
        <v>36845</v>
      </c>
      <c r="B321" s="4">
        <v>195.9</v>
      </c>
      <c r="D321" s="4">
        <v>231.9</v>
      </c>
    </row>
    <row r="322" spans="1:4" ht="12.75">
      <c r="A322" s="1">
        <v>36846</v>
      </c>
      <c r="B322" s="4">
        <v>233.2</v>
      </c>
      <c r="D322" s="4">
        <v>241.3</v>
      </c>
    </row>
    <row r="323" spans="1:4" ht="12.75">
      <c r="A323" s="1">
        <v>36847</v>
      </c>
      <c r="B323" s="4">
        <v>202.7</v>
      </c>
      <c r="D323" s="4">
        <v>235.6</v>
      </c>
    </row>
    <row r="324" spans="1:4" ht="12.75">
      <c r="A324" s="1">
        <v>36848</v>
      </c>
      <c r="B324" s="4">
        <v>141.4</v>
      </c>
      <c r="D324" s="4">
        <v>232.2</v>
      </c>
    </row>
    <row r="325" spans="1:4" ht="12.75">
      <c r="A325" s="1">
        <v>36849</v>
      </c>
      <c r="B325" s="4">
        <v>150.5</v>
      </c>
      <c r="D325" s="4">
        <v>244.9</v>
      </c>
    </row>
    <row r="326" spans="1:4" ht="12.75">
      <c r="A326" s="1">
        <v>36850</v>
      </c>
      <c r="B326" s="4">
        <v>186.3</v>
      </c>
      <c r="D326" s="4">
        <v>245.1</v>
      </c>
    </row>
    <row r="327" spans="1:4" ht="12.75">
      <c r="A327" s="1">
        <v>36851</v>
      </c>
      <c r="B327" s="4">
        <v>198.4</v>
      </c>
      <c r="D327" s="4">
        <v>244.1</v>
      </c>
    </row>
    <row r="328" spans="1:4" ht="12.75">
      <c r="A328" s="1">
        <v>36852</v>
      </c>
      <c r="B328" s="4">
        <v>181</v>
      </c>
      <c r="D328" s="4">
        <v>213.4</v>
      </c>
    </row>
    <row r="329" spans="1:4" ht="12.75">
      <c r="A329" s="1">
        <v>36853</v>
      </c>
      <c r="B329" s="4">
        <v>195</v>
      </c>
      <c r="D329" s="4">
        <v>192.3</v>
      </c>
    </row>
    <row r="330" spans="1:4" ht="12.75">
      <c r="A330" s="1">
        <v>36854</v>
      </c>
      <c r="B330" s="4">
        <v>168.3</v>
      </c>
      <c r="D330" s="4">
        <v>228.9</v>
      </c>
    </row>
    <row r="331" spans="1:4" ht="12.75">
      <c r="A331" s="1">
        <v>36855</v>
      </c>
      <c r="B331" s="4">
        <v>168.8</v>
      </c>
      <c r="D331" s="4">
        <v>227.7</v>
      </c>
    </row>
    <row r="332" spans="1:4" ht="12.75">
      <c r="A332" s="1">
        <v>36856</v>
      </c>
      <c r="B332" s="4">
        <v>196.9</v>
      </c>
      <c r="D332" s="4">
        <v>205.7</v>
      </c>
    </row>
    <row r="333" spans="1:4" ht="12.75">
      <c r="A333" s="1">
        <v>36857</v>
      </c>
      <c r="B333" s="4">
        <v>225.6</v>
      </c>
      <c r="D333" s="4">
        <v>192.1</v>
      </c>
    </row>
    <row r="334" spans="1:4" ht="12.75">
      <c r="A334" s="1">
        <v>36858</v>
      </c>
      <c r="B334" s="4">
        <v>214.7</v>
      </c>
      <c r="D334" s="4">
        <v>199.5</v>
      </c>
    </row>
    <row r="335" spans="1:4" ht="12.75">
      <c r="A335" s="1">
        <v>36859</v>
      </c>
      <c r="B335" s="4">
        <v>209.5</v>
      </c>
      <c r="D335" s="4">
        <v>219.3</v>
      </c>
    </row>
    <row r="336" spans="1:4" ht="12.75">
      <c r="A336" s="1">
        <v>36860</v>
      </c>
      <c r="B336" s="4">
        <v>207.7</v>
      </c>
      <c r="D336" s="4">
        <v>226.4</v>
      </c>
    </row>
    <row r="337" spans="1:4" ht="12.75">
      <c r="A337" s="1">
        <v>36861</v>
      </c>
      <c r="B337" s="4">
        <v>221.9</v>
      </c>
      <c r="C337" s="4">
        <v>216.3</v>
      </c>
      <c r="D337" s="4">
        <v>220.4</v>
      </c>
    </row>
    <row r="338" spans="1:4" ht="12.75">
      <c r="A338" s="1">
        <v>36862</v>
      </c>
      <c r="B338" s="4">
        <v>199.7</v>
      </c>
      <c r="C338" s="4">
        <v>209</v>
      </c>
      <c r="D338" s="4">
        <v>223.3</v>
      </c>
    </row>
    <row r="339" spans="1:4" ht="12.75">
      <c r="A339" s="1">
        <v>36863</v>
      </c>
      <c r="B339" s="4">
        <v>199.1</v>
      </c>
      <c r="C339" s="4">
        <v>226.4</v>
      </c>
      <c r="D339" s="4">
        <v>232.9</v>
      </c>
    </row>
    <row r="340" spans="1:4" ht="12.75">
      <c r="A340" s="1">
        <v>36864</v>
      </c>
      <c r="B340" s="4">
        <v>228.5</v>
      </c>
      <c r="C340" s="4">
        <v>227.6</v>
      </c>
      <c r="D340" s="4">
        <v>255</v>
      </c>
    </row>
    <row r="341" spans="1:4" ht="12.75">
      <c r="A341" s="1">
        <v>36865</v>
      </c>
      <c r="B341" s="4">
        <v>242.1</v>
      </c>
      <c r="C341" s="4">
        <v>247.2</v>
      </c>
      <c r="D341" s="4">
        <v>242.3</v>
      </c>
    </row>
    <row r="342" spans="1:4" ht="12.75">
      <c r="A342" s="1">
        <v>36866</v>
      </c>
      <c r="B342" s="4">
        <v>245.8</v>
      </c>
      <c r="C342" s="4">
        <v>249.6</v>
      </c>
      <c r="D342" s="4">
        <v>249.8</v>
      </c>
    </row>
    <row r="343" spans="1:4" ht="12.75">
      <c r="A343" s="1">
        <v>36867</v>
      </c>
      <c r="B343" s="4">
        <v>246.7</v>
      </c>
      <c r="C343" s="4">
        <v>243.1</v>
      </c>
      <c r="D343" s="4">
        <v>247.3</v>
      </c>
    </row>
    <row r="344" spans="1:4" ht="12.75">
      <c r="A344" s="1">
        <v>36868</v>
      </c>
      <c r="B344" s="4">
        <v>248.4</v>
      </c>
      <c r="C344" s="4">
        <v>242.4</v>
      </c>
      <c r="D344" s="4">
        <v>246.4</v>
      </c>
    </row>
    <row r="345" spans="1:4" ht="12.75">
      <c r="A345" s="1">
        <v>36869</v>
      </c>
      <c r="B345" s="4">
        <v>250</v>
      </c>
      <c r="C345" s="4">
        <v>249.9</v>
      </c>
      <c r="D345" s="4">
        <v>246.7</v>
      </c>
    </row>
    <row r="346" spans="1:4" ht="12.75">
      <c r="A346" s="1">
        <v>36870</v>
      </c>
      <c r="B346" s="4">
        <v>250</v>
      </c>
      <c r="C346" s="4">
        <v>250</v>
      </c>
      <c r="D346" s="4">
        <v>247.1</v>
      </c>
    </row>
    <row r="347" spans="1:4" ht="12.75">
      <c r="A347" s="1">
        <v>36871</v>
      </c>
      <c r="B347" s="4">
        <v>263.9</v>
      </c>
      <c r="C347" s="4">
        <v>245.9</v>
      </c>
      <c r="D347" s="4">
        <v>241.8</v>
      </c>
    </row>
    <row r="348" spans="1:4" ht="12.75">
      <c r="A348" s="1">
        <v>36872</v>
      </c>
      <c r="B348" s="4">
        <v>583</v>
      </c>
      <c r="C348" s="4">
        <v>238.6</v>
      </c>
      <c r="D348" s="4">
        <v>240.8</v>
      </c>
    </row>
    <row r="349" spans="1:4" ht="12.75">
      <c r="A349" s="1">
        <v>36873</v>
      </c>
      <c r="B349" s="4">
        <v>258.2</v>
      </c>
      <c r="C349" s="4">
        <v>226.1</v>
      </c>
      <c r="D349" s="4">
        <v>235.6</v>
      </c>
    </row>
    <row r="350" spans="1:4" ht="12.75">
      <c r="A350" s="1">
        <v>36874</v>
      </c>
      <c r="B350" s="4">
        <v>297.7</v>
      </c>
      <c r="C350" s="4">
        <v>244.9</v>
      </c>
      <c r="D350" s="4">
        <v>242.8</v>
      </c>
    </row>
    <row r="351" spans="1:4" ht="12.75">
      <c r="A351" s="1">
        <v>36875</v>
      </c>
      <c r="B351" s="4">
        <v>374.6</v>
      </c>
      <c r="C351" s="4">
        <v>246.4</v>
      </c>
      <c r="D351" s="4">
        <v>248.1</v>
      </c>
    </row>
    <row r="352" spans="1:4" ht="12.75">
      <c r="A352" s="1">
        <v>36876</v>
      </c>
      <c r="B352" s="4">
        <v>249.3</v>
      </c>
      <c r="C352" s="4">
        <v>238.8</v>
      </c>
      <c r="D352" s="4">
        <v>233.5</v>
      </c>
    </row>
    <row r="353" spans="1:4" ht="12.75">
      <c r="A353" s="1">
        <v>36877</v>
      </c>
      <c r="B353" s="4">
        <v>344.4</v>
      </c>
      <c r="C353" s="4">
        <v>243.7</v>
      </c>
      <c r="D353" s="4">
        <v>238.4</v>
      </c>
    </row>
    <row r="354" spans="1:4" ht="12.75">
      <c r="A354" s="1">
        <v>36878</v>
      </c>
      <c r="B354" s="4">
        <v>407.8</v>
      </c>
      <c r="C354" s="4">
        <v>231.1</v>
      </c>
      <c r="D354" s="4">
        <v>235.5</v>
      </c>
    </row>
    <row r="355" spans="1:4" ht="12.75">
      <c r="A355" s="1">
        <v>36879</v>
      </c>
      <c r="B355" s="4">
        <v>416.6</v>
      </c>
      <c r="C355" s="4">
        <v>248.7</v>
      </c>
      <c r="D355" s="4">
        <v>245.2</v>
      </c>
    </row>
    <row r="356" spans="1:4" ht="12.75">
      <c r="A356" s="1">
        <v>36880</v>
      </c>
      <c r="B356" s="4">
        <v>406.6</v>
      </c>
      <c r="C356" s="4">
        <v>249.4</v>
      </c>
      <c r="D356" s="4">
        <v>241.7</v>
      </c>
    </row>
    <row r="357" spans="1:4" ht="12.75">
      <c r="A357" s="1">
        <v>36881</v>
      </c>
      <c r="B357" s="4">
        <v>350.3</v>
      </c>
      <c r="C357" s="4">
        <v>236.3</v>
      </c>
      <c r="D357" s="4">
        <v>229.9</v>
      </c>
    </row>
    <row r="358" spans="1:4" ht="12.75">
      <c r="A358" s="1">
        <v>36882</v>
      </c>
      <c r="B358" s="4">
        <v>263.8</v>
      </c>
      <c r="C358" s="4">
        <v>228.8</v>
      </c>
      <c r="D358" s="4">
        <v>253.6</v>
      </c>
    </row>
    <row r="359" spans="1:4" ht="12.75">
      <c r="A359" s="1">
        <v>36883</v>
      </c>
      <c r="B359" s="4">
        <v>205</v>
      </c>
      <c r="C359" s="4">
        <v>250</v>
      </c>
      <c r="D359" s="4">
        <v>233.4</v>
      </c>
    </row>
    <row r="360" spans="1:4" ht="12.75">
      <c r="A360" s="1">
        <v>36884</v>
      </c>
      <c r="B360" s="4">
        <v>188.7</v>
      </c>
      <c r="C360" s="4">
        <v>246.1</v>
      </c>
      <c r="D360" s="4">
        <v>218.3</v>
      </c>
    </row>
    <row r="361" spans="1:4" ht="12.75">
      <c r="A361" s="1">
        <v>36885</v>
      </c>
      <c r="B361" s="4">
        <v>183</v>
      </c>
      <c r="C361" s="4">
        <v>243.6</v>
      </c>
      <c r="D361" s="4">
        <v>228</v>
      </c>
    </row>
    <row r="362" spans="1:4" ht="12.75">
      <c r="A362" s="1">
        <v>36886</v>
      </c>
      <c r="B362" s="4">
        <v>328</v>
      </c>
      <c r="C362" s="4">
        <v>246.4</v>
      </c>
      <c r="D362" s="4">
        <v>186.9</v>
      </c>
    </row>
    <row r="363" spans="1:4" ht="12.75">
      <c r="A363" s="1">
        <v>36887</v>
      </c>
      <c r="B363" s="4">
        <v>239.5</v>
      </c>
      <c r="C363" s="4">
        <v>250</v>
      </c>
      <c r="D363" s="4">
        <v>220.2</v>
      </c>
    </row>
    <row r="364" spans="1:4" ht="12.75">
      <c r="A364" s="1">
        <v>36888</v>
      </c>
      <c r="C364" s="4">
        <v>245.4</v>
      </c>
      <c r="D364" s="4">
        <v>244.2</v>
      </c>
    </row>
    <row r="365" spans="1:4" ht="12.75">
      <c r="A365" s="1">
        <v>36889</v>
      </c>
      <c r="C365" s="4">
        <v>231.8</v>
      </c>
      <c r="D365" s="4">
        <v>274</v>
      </c>
    </row>
    <row r="366" spans="1:4" ht="12.75">
      <c r="A366" s="1">
        <v>36890</v>
      </c>
      <c r="C366" s="4">
        <v>154.6</v>
      </c>
      <c r="D366" s="4">
        <v>140.5</v>
      </c>
    </row>
    <row r="367" spans="1:4" ht="12.75">
      <c r="A367" s="1">
        <v>36891</v>
      </c>
      <c r="C367" s="4">
        <v>186.1</v>
      </c>
      <c r="D367" s="4">
        <v>160.4</v>
      </c>
    </row>
    <row r="368" spans="1:4" ht="12.75">
      <c r="A368" s="1">
        <v>36892</v>
      </c>
      <c r="C368" s="4">
        <v>64</v>
      </c>
      <c r="D368" s="4">
        <v>100</v>
      </c>
    </row>
    <row r="369" spans="1:4" ht="12.75">
      <c r="A369" s="1">
        <v>36893</v>
      </c>
      <c r="C369" s="4">
        <v>146.5</v>
      </c>
      <c r="D369" s="4">
        <v>136.9</v>
      </c>
    </row>
    <row r="370" spans="1:4" ht="12.75">
      <c r="A370" s="1">
        <v>36894</v>
      </c>
      <c r="C370" s="4">
        <v>142.7</v>
      </c>
      <c r="D370" s="4">
        <v>141.1</v>
      </c>
    </row>
    <row r="371" spans="1:4" ht="12.75">
      <c r="A371" s="1">
        <v>36895</v>
      </c>
      <c r="C371" s="4">
        <v>146.7</v>
      </c>
      <c r="D371" s="4">
        <v>144.2</v>
      </c>
    </row>
    <row r="372" spans="1:4" ht="12.75">
      <c r="A372" s="1">
        <v>36896</v>
      </c>
      <c r="C372" s="4">
        <v>143.6</v>
      </c>
      <c r="D372" s="4">
        <v>141.1</v>
      </c>
    </row>
    <row r="373" spans="1:4" ht="12.75">
      <c r="A373" s="1">
        <v>36897</v>
      </c>
      <c r="C373" s="4">
        <v>149.6</v>
      </c>
      <c r="D373" s="4">
        <v>105.6</v>
      </c>
    </row>
    <row r="374" spans="1:4" ht="12.75">
      <c r="A374" s="1">
        <v>36898</v>
      </c>
      <c r="C374" s="4">
        <v>149.4</v>
      </c>
      <c r="D374" s="4">
        <v>115.5</v>
      </c>
    </row>
    <row r="375" spans="1:4" ht="12.75">
      <c r="A375" s="1">
        <v>36899</v>
      </c>
      <c r="C375" s="4">
        <v>146.7</v>
      </c>
      <c r="D375" s="4">
        <v>146.3</v>
      </c>
    </row>
    <row r="376" spans="1:4" ht="12.75">
      <c r="A376" s="1">
        <v>36900</v>
      </c>
      <c r="C376" s="4">
        <v>132.9</v>
      </c>
      <c r="D376" s="4">
        <v>141.5</v>
      </c>
    </row>
    <row r="377" spans="1:4" ht="12.75">
      <c r="A377" s="1">
        <v>36901</v>
      </c>
      <c r="C377" s="4">
        <v>149.5</v>
      </c>
      <c r="D377" s="4">
        <v>147.7</v>
      </c>
    </row>
    <row r="378" spans="1:4" ht="12.75">
      <c r="A378" s="1">
        <v>36902</v>
      </c>
      <c r="C378" s="4">
        <v>149.9</v>
      </c>
      <c r="D378" s="4">
        <v>149.5</v>
      </c>
    </row>
    <row r="379" spans="1:4" ht="12.75">
      <c r="A379" s="1">
        <v>36903</v>
      </c>
      <c r="C379" s="4">
        <v>149.6</v>
      </c>
      <c r="D379" s="4">
        <v>149.6</v>
      </c>
    </row>
    <row r="380" spans="1:4" ht="12.75">
      <c r="A380" s="1">
        <v>36904</v>
      </c>
      <c r="C380" s="4">
        <v>138.9</v>
      </c>
      <c r="D380" s="4">
        <v>141.1</v>
      </c>
    </row>
    <row r="381" spans="1:4" ht="12.75">
      <c r="A381" s="1">
        <v>36905</v>
      </c>
      <c r="C381" s="4">
        <v>150</v>
      </c>
      <c r="D381" s="4">
        <v>147.8</v>
      </c>
    </row>
    <row r="382" spans="1:4" ht="12.75">
      <c r="A382" s="1">
        <v>36906</v>
      </c>
      <c r="C382" s="4">
        <v>148.8</v>
      </c>
      <c r="D382" s="4">
        <v>149</v>
      </c>
    </row>
    <row r="383" spans="1:4" ht="12.75">
      <c r="A383" s="1">
        <v>36907</v>
      </c>
      <c r="C383" s="4">
        <v>149</v>
      </c>
      <c r="D383" s="4">
        <v>149.9</v>
      </c>
    </row>
    <row r="384" spans="1:4" ht="12.75">
      <c r="A384" s="1">
        <v>36908</v>
      </c>
      <c r="C384" s="4">
        <v>148.7</v>
      </c>
      <c r="D384" s="4">
        <v>145.5</v>
      </c>
    </row>
    <row r="385" spans="1:4" ht="12.75">
      <c r="A385" s="1">
        <v>36909</v>
      </c>
      <c r="C385" s="4">
        <v>145.1</v>
      </c>
      <c r="D385" s="4">
        <v>146.5</v>
      </c>
    </row>
    <row r="386" spans="1:4" ht="12.75">
      <c r="A386" s="1">
        <v>36910</v>
      </c>
      <c r="C386" s="4">
        <v>149.3</v>
      </c>
      <c r="D386" s="4">
        <v>146.4</v>
      </c>
    </row>
    <row r="387" spans="1:4" ht="12.75">
      <c r="A387" s="1">
        <v>36911</v>
      </c>
      <c r="C387" s="4">
        <v>149.6</v>
      </c>
      <c r="D387" s="4">
        <v>142.7</v>
      </c>
    </row>
    <row r="388" spans="1:4" ht="12.75">
      <c r="A388" s="1">
        <v>36912</v>
      </c>
      <c r="C388" s="4">
        <v>149.6</v>
      </c>
      <c r="D388" s="4">
        <v>140.8</v>
      </c>
    </row>
    <row r="389" spans="1:4" ht="12.75">
      <c r="A389" s="1">
        <v>36913</v>
      </c>
      <c r="C389" s="4">
        <v>144</v>
      </c>
      <c r="D389" s="4">
        <v>142.3</v>
      </c>
    </row>
    <row r="390" spans="1:4" ht="12.75">
      <c r="A390" s="1">
        <v>36914</v>
      </c>
      <c r="C390" s="4">
        <v>150</v>
      </c>
      <c r="D390" s="4">
        <v>138.9</v>
      </c>
    </row>
    <row r="391" spans="1:4" ht="12.75">
      <c r="A391" s="1">
        <v>36915</v>
      </c>
      <c r="C391" s="4">
        <v>149.5</v>
      </c>
      <c r="D391" s="4">
        <v>127.6</v>
      </c>
    </row>
    <row r="392" spans="1:4" ht="12.75">
      <c r="A392" s="1">
        <v>36916</v>
      </c>
      <c r="C392" s="4">
        <v>143</v>
      </c>
      <c r="D392" s="4">
        <v>144.8</v>
      </c>
    </row>
    <row r="393" spans="1:4" ht="12.75">
      <c r="A393" s="1">
        <v>36917</v>
      </c>
      <c r="C393" s="4">
        <v>110.4</v>
      </c>
      <c r="D393" s="4">
        <v>136</v>
      </c>
    </row>
    <row r="394" spans="1:4" ht="12.75">
      <c r="A394" s="1">
        <v>36918</v>
      </c>
      <c r="C394" s="4">
        <v>128.1</v>
      </c>
      <c r="D394" s="4">
        <v>122.5</v>
      </c>
    </row>
    <row r="395" spans="1:4" ht="12.75">
      <c r="A395" s="1">
        <v>36919</v>
      </c>
      <c r="C395" s="4">
        <v>147.8</v>
      </c>
      <c r="D395" s="4">
        <v>115.5</v>
      </c>
    </row>
    <row r="396" spans="1:4" ht="12.75">
      <c r="A396" s="1">
        <v>36920</v>
      </c>
      <c r="C396" s="4">
        <v>149.9</v>
      </c>
      <c r="D396" s="4">
        <v>140.1</v>
      </c>
    </row>
    <row r="397" spans="1:4" ht="12.75">
      <c r="A397" s="1">
        <v>36921</v>
      </c>
      <c r="C397" s="4">
        <v>133.7</v>
      </c>
      <c r="D397" s="4">
        <v>144.9</v>
      </c>
    </row>
    <row r="398" spans="1:4" ht="12.75">
      <c r="A398" s="1">
        <v>36922</v>
      </c>
      <c r="C398" s="4">
        <v>110.3</v>
      </c>
      <c r="D398" s="4">
        <v>141.8</v>
      </c>
    </row>
    <row r="399" spans="1:4" ht="12.75">
      <c r="A399" s="1">
        <v>36923</v>
      </c>
      <c r="C399" s="4">
        <v>148.1</v>
      </c>
      <c r="D399" s="4">
        <v>130.8</v>
      </c>
    </row>
    <row r="400" spans="1:4" ht="12.75">
      <c r="A400" s="1">
        <v>36924</v>
      </c>
      <c r="C400" s="4">
        <v>144.4</v>
      </c>
      <c r="D400" s="4">
        <v>148.7</v>
      </c>
    </row>
    <row r="401" spans="1:4" ht="12.75">
      <c r="A401" s="1">
        <v>36925</v>
      </c>
      <c r="C401" s="4">
        <v>136.3</v>
      </c>
      <c r="D401" s="4">
        <v>99.4</v>
      </c>
    </row>
    <row r="402" spans="1:4" ht="12.75">
      <c r="A402" s="1">
        <v>36926</v>
      </c>
      <c r="C402" s="4">
        <v>135</v>
      </c>
      <c r="D402" s="4">
        <v>99.8</v>
      </c>
    </row>
    <row r="403" spans="1:4" ht="12.75">
      <c r="A403" s="1">
        <v>36927</v>
      </c>
      <c r="C403" s="4">
        <v>131.3</v>
      </c>
      <c r="D403" s="4">
        <v>110</v>
      </c>
    </row>
    <row r="404" spans="1:4" ht="12.75">
      <c r="A404" s="1">
        <v>36928</v>
      </c>
      <c r="C404" s="4">
        <v>119.3</v>
      </c>
      <c r="D404" s="4">
        <v>119</v>
      </c>
    </row>
    <row r="405" spans="1:4" ht="12.75">
      <c r="A405" s="1">
        <v>36929</v>
      </c>
      <c r="C405" s="4">
        <v>142.4</v>
      </c>
      <c r="D405" s="4">
        <v>135.4</v>
      </c>
    </row>
    <row r="406" spans="1:4" ht="12.75">
      <c r="A406" s="1">
        <v>36930</v>
      </c>
      <c r="C406" s="4">
        <v>149.9</v>
      </c>
      <c r="D406" s="4">
        <v>146.5</v>
      </c>
    </row>
    <row r="407" spans="1:4" ht="12.75">
      <c r="A407" s="1">
        <v>36931</v>
      </c>
      <c r="C407" s="4">
        <v>133.2</v>
      </c>
      <c r="D407" s="4">
        <v>130.9</v>
      </c>
    </row>
    <row r="408" spans="1:4" ht="12.75">
      <c r="A408" s="1">
        <v>36932</v>
      </c>
      <c r="C408" s="4">
        <v>149.9</v>
      </c>
      <c r="D408" s="4">
        <v>143.9</v>
      </c>
    </row>
    <row r="409" spans="1:4" ht="12.75">
      <c r="A409" s="1">
        <v>36933</v>
      </c>
      <c r="C409" s="4">
        <v>132.6</v>
      </c>
      <c r="D409" s="4">
        <v>125.5</v>
      </c>
    </row>
    <row r="410" spans="1:4" ht="12.75">
      <c r="A410" s="1">
        <v>36934</v>
      </c>
      <c r="C410" s="4">
        <v>149.8</v>
      </c>
      <c r="D410" s="4">
        <v>133.8</v>
      </c>
    </row>
    <row r="411" spans="1:4" ht="12.75">
      <c r="A411" s="1">
        <v>36935</v>
      </c>
      <c r="C411" s="4">
        <v>136.7</v>
      </c>
      <c r="D411" s="5">
        <v>145.4</v>
      </c>
    </row>
    <row r="412" spans="1:4" ht="12.75">
      <c r="A412" s="1">
        <v>36936</v>
      </c>
      <c r="C412" s="4">
        <v>138.3</v>
      </c>
      <c r="D412" s="5">
        <v>146.1</v>
      </c>
    </row>
    <row r="413" spans="1:4" ht="12.75">
      <c r="A413" s="1">
        <v>36937</v>
      </c>
      <c r="C413" s="4">
        <v>149.7</v>
      </c>
      <c r="D413" s="5">
        <v>149.8</v>
      </c>
    </row>
    <row r="414" spans="1:4" ht="12.75">
      <c r="A414" s="1">
        <v>36938</v>
      </c>
      <c r="C414" s="4">
        <v>147</v>
      </c>
      <c r="D414" s="4">
        <v>143</v>
      </c>
    </row>
    <row r="415" spans="1:4" ht="12.75">
      <c r="A415" s="1">
        <v>36939</v>
      </c>
      <c r="C415" s="4">
        <v>144.5</v>
      </c>
      <c r="D415" s="4">
        <v>148</v>
      </c>
    </row>
    <row r="416" spans="1:4" ht="12.75">
      <c r="A416" s="1">
        <v>36940</v>
      </c>
      <c r="C416" s="4">
        <v>148.1</v>
      </c>
      <c r="D416" s="4">
        <v>146.9</v>
      </c>
    </row>
    <row r="417" spans="1:4" ht="12.75">
      <c r="A417" s="1">
        <v>36941</v>
      </c>
      <c r="C417" s="4">
        <v>131.2</v>
      </c>
      <c r="D417" s="4">
        <v>128.9</v>
      </c>
    </row>
    <row r="418" spans="1:4" ht="12.75">
      <c r="A418" s="1">
        <v>36942</v>
      </c>
      <c r="C418" s="4">
        <v>135.5</v>
      </c>
      <c r="D418" s="4">
        <v>142.4</v>
      </c>
    </row>
    <row r="419" spans="1:4" ht="12.75">
      <c r="A419" s="1">
        <v>36943</v>
      </c>
      <c r="C419" s="4">
        <v>143.1</v>
      </c>
      <c r="D419" s="4">
        <v>141.5</v>
      </c>
    </row>
    <row r="420" spans="1:4" ht="12.75">
      <c r="A420" s="1">
        <v>36944</v>
      </c>
      <c r="C420" s="4">
        <v>126.8</v>
      </c>
      <c r="D420" s="4">
        <v>119.2</v>
      </c>
    </row>
    <row r="421" spans="1:4" ht="12.75">
      <c r="A421" s="1">
        <v>36945</v>
      </c>
      <c r="C421" s="4">
        <v>84.3</v>
      </c>
      <c r="D421" s="4">
        <v>111.3</v>
      </c>
    </row>
    <row r="422" spans="1:4" ht="12.75">
      <c r="A422" s="1">
        <v>36946</v>
      </c>
      <c r="C422" s="4">
        <v>114.3</v>
      </c>
      <c r="D422" s="4">
        <v>127.3</v>
      </c>
    </row>
    <row r="423" spans="1:4" ht="12.75">
      <c r="A423" s="1">
        <v>36947</v>
      </c>
      <c r="C423" s="4">
        <v>135.6</v>
      </c>
      <c r="D423" s="4">
        <v>139.1</v>
      </c>
    </row>
    <row r="424" spans="1:4" ht="12.75">
      <c r="A424" s="1">
        <v>36948</v>
      </c>
      <c r="C424" s="4">
        <v>126.2</v>
      </c>
      <c r="D424" s="4">
        <v>123.8</v>
      </c>
    </row>
    <row r="425" spans="1:4" ht="12.75">
      <c r="A425" s="1">
        <v>36949</v>
      </c>
      <c r="C425" s="4">
        <v>133.8</v>
      </c>
      <c r="D425" s="4">
        <v>131.4</v>
      </c>
    </row>
    <row r="426" spans="1:4" ht="12.75">
      <c r="A426" s="1">
        <v>36950</v>
      </c>
      <c r="C426" s="4">
        <v>149.5</v>
      </c>
      <c r="D426" s="4">
        <v>149.8</v>
      </c>
    </row>
    <row r="427" spans="1:4" ht="12.75">
      <c r="A427" s="1">
        <v>36951</v>
      </c>
      <c r="C427" s="4">
        <v>148.4</v>
      </c>
      <c r="D427" s="4">
        <v>148.9</v>
      </c>
    </row>
    <row r="428" spans="1:4" ht="12.75">
      <c r="A428" s="1">
        <v>36952</v>
      </c>
      <c r="C428" s="4">
        <v>147.5</v>
      </c>
      <c r="D428" s="4">
        <v>148</v>
      </c>
    </row>
    <row r="429" spans="1:4" ht="12.75">
      <c r="A429" s="1">
        <v>36953</v>
      </c>
      <c r="C429" s="4">
        <v>142</v>
      </c>
      <c r="D429" s="4">
        <v>143.6</v>
      </c>
    </row>
    <row r="430" spans="1:4" ht="12.75">
      <c r="A430" s="1">
        <v>36954</v>
      </c>
      <c r="C430" s="4">
        <v>130.2</v>
      </c>
      <c r="D430" s="4">
        <v>142.8</v>
      </c>
    </row>
    <row r="431" spans="1:4" ht="12.75">
      <c r="A431" s="1">
        <v>36955</v>
      </c>
      <c r="C431" s="4">
        <v>141.7</v>
      </c>
      <c r="D431" s="4">
        <v>145.7</v>
      </c>
    </row>
    <row r="432" spans="1:4" ht="12.75">
      <c r="A432" s="1">
        <v>36956</v>
      </c>
      <c r="C432" s="4">
        <v>142.8</v>
      </c>
      <c r="D432" s="4">
        <v>139.1</v>
      </c>
    </row>
    <row r="433" spans="1:4" ht="12.75">
      <c r="A433" s="1">
        <v>36957</v>
      </c>
      <c r="C433" s="4">
        <v>104.3</v>
      </c>
      <c r="D433" s="4">
        <v>104.7</v>
      </c>
    </row>
    <row r="434" spans="1:4" ht="12.75">
      <c r="A434" s="1">
        <v>36958</v>
      </c>
      <c r="C434" s="4">
        <v>69.1</v>
      </c>
      <c r="D434" s="4">
        <v>61</v>
      </c>
    </row>
    <row r="435" spans="1:4" ht="12.75">
      <c r="A435" s="1">
        <v>36959</v>
      </c>
      <c r="C435" s="4">
        <v>71.1</v>
      </c>
      <c r="D435" s="4">
        <v>77.6</v>
      </c>
    </row>
    <row r="436" spans="1:4" ht="12.75">
      <c r="A436" s="1">
        <v>36960</v>
      </c>
      <c r="C436" s="4">
        <v>53.7</v>
      </c>
      <c r="D436" s="4">
        <v>60.9</v>
      </c>
    </row>
    <row r="437" spans="1:4" ht="12.75">
      <c r="A437" s="1">
        <v>36961</v>
      </c>
      <c r="C437" s="4">
        <v>147.9</v>
      </c>
      <c r="D437" s="4">
        <v>95.5</v>
      </c>
    </row>
    <row r="438" spans="1:4" ht="12.75">
      <c r="A438" s="1">
        <v>36962</v>
      </c>
      <c r="C438" s="4">
        <v>142.8</v>
      </c>
      <c r="D438" s="4">
        <v>147.9</v>
      </c>
    </row>
    <row r="439" spans="1:4" ht="12.75">
      <c r="A439" s="1">
        <v>36963</v>
      </c>
      <c r="C439" s="4">
        <v>143.5</v>
      </c>
      <c r="D439" s="4">
        <v>148.2</v>
      </c>
    </row>
    <row r="440" spans="1:4" ht="12.75">
      <c r="A440" s="1">
        <v>36964</v>
      </c>
      <c r="C440" s="4">
        <v>125.2</v>
      </c>
      <c r="D440" s="4">
        <v>115</v>
      </c>
    </row>
    <row r="441" spans="1:4" ht="12.75">
      <c r="A441" s="1">
        <v>36965</v>
      </c>
      <c r="C441" s="4">
        <v>134.2</v>
      </c>
      <c r="D441" s="4">
        <v>135.3</v>
      </c>
    </row>
    <row r="442" spans="1:4" ht="12.75">
      <c r="A442" s="1">
        <v>36966</v>
      </c>
      <c r="C442" s="4">
        <v>124.2</v>
      </c>
      <c r="D442" s="4">
        <v>108.7</v>
      </c>
    </row>
    <row r="443" spans="1:4" ht="12.75">
      <c r="A443" s="1">
        <v>36967</v>
      </c>
      <c r="C443" s="4">
        <v>118.5</v>
      </c>
      <c r="D443" s="4">
        <v>127.3</v>
      </c>
    </row>
    <row r="444" spans="1:4" ht="12.75">
      <c r="A444" s="1">
        <v>36968</v>
      </c>
      <c r="C444" s="4">
        <v>90.1</v>
      </c>
      <c r="D444" s="4">
        <v>101.4</v>
      </c>
    </row>
    <row r="445" spans="1:4" ht="12.75">
      <c r="A445" s="1">
        <v>36969</v>
      </c>
      <c r="C445" s="4">
        <v>135.9</v>
      </c>
      <c r="D445" s="4">
        <v>144.6</v>
      </c>
    </row>
    <row r="446" spans="1:4" ht="12.75">
      <c r="A446" s="1">
        <v>36970</v>
      </c>
      <c r="C446" s="4">
        <v>143.5</v>
      </c>
      <c r="D446" s="4">
        <v>138.3</v>
      </c>
    </row>
    <row r="447" spans="1:4" ht="12.75">
      <c r="A447" s="1">
        <v>36971</v>
      </c>
      <c r="C447" s="4">
        <v>112.9</v>
      </c>
      <c r="D447" s="4">
        <v>123.7</v>
      </c>
    </row>
    <row r="448" spans="1:4" ht="12.75">
      <c r="A448" s="1">
        <v>36972</v>
      </c>
      <c r="C448" s="4">
        <v>78.6</v>
      </c>
      <c r="D448" s="4">
        <v>96</v>
      </c>
    </row>
    <row r="449" spans="1:4" ht="12.75">
      <c r="A449" s="1">
        <v>36973</v>
      </c>
      <c r="C449" s="4">
        <v>123.3</v>
      </c>
      <c r="D449" s="4">
        <v>122.5</v>
      </c>
    </row>
    <row r="450" spans="1:4" ht="12.75">
      <c r="A450" s="1">
        <v>36974</v>
      </c>
      <c r="C450" s="4">
        <v>107.2</v>
      </c>
      <c r="D450" s="4">
        <v>101.8</v>
      </c>
    </row>
    <row r="451" spans="1:4" ht="12.75">
      <c r="A451" s="1">
        <v>36975</v>
      </c>
      <c r="C451" s="4">
        <v>88</v>
      </c>
      <c r="D451" s="4">
        <v>90.1</v>
      </c>
    </row>
    <row r="452" spans="1:4" ht="12.75">
      <c r="A452" s="1">
        <v>36976</v>
      </c>
      <c r="C452" s="4">
        <v>82.9</v>
      </c>
      <c r="D452" s="4">
        <v>105</v>
      </c>
    </row>
    <row r="453" spans="1:4" ht="12.75">
      <c r="A453" s="1">
        <v>36977</v>
      </c>
      <c r="C453" s="4">
        <v>106.5</v>
      </c>
      <c r="D453" s="4">
        <v>133</v>
      </c>
    </row>
    <row r="454" spans="1:4" ht="12.75">
      <c r="A454" s="1">
        <v>36978</v>
      </c>
      <c r="C454" s="4">
        <v>112.1</v>
      </c>
      <c r="D454" s="4">
        <v>127.3</v>
      </c>
    </row>
    <row r="455" spans="1:4" ht="12.75">
      <c r="A455" s="1">
        <v>36979</v>
      </c>
      <c r="C455" s="4">
        <v>70.4</v>
      </c>
      <c r="D455" s="4">
        <v>102.1</v>
      </c>
    </row>
    <row r="456" spans="1:4" ht="12.75">
      <c r="A456" s="1">
        <v>36980</v>
      </c>
      <c r="C456" s="4">
        <v>121.6</v>
      </c>
      <c r="D456" s="4">
        <v>140.5</v>
      </c>
    </row>
    <row r="457" spans="1:4" ht="12.75">
      <c r="A457" s="1">
        <v>36981</v>
      </c>
      <c r="C457" s="4">
        <v>133.9</v>
      </c>
      <c r="D457" s="4">
        <v>142.2</v>
      </c>
    </row>
    <row r="458" spans="1:4" ht="12.75">
      <c r="A458" s="1">
        <v>36982</v>
      </c>
      <c r="C458" s="4">
        <v>110.5</v>
      </c>
      <c r="D458" s="4">
        <v>119.9</v>
      </c>
    </row>
    <row r="459" spans="1:4" ht="12.75">
      <c r="A459" s="1">
        <v>36983</v>
      </c>
      <c r="C459" s="4">
        <v>125.6</v>
      </c>
      <c r="D459" s="4">
        <v>145.3</v>
      </c>
    </row>
    <row r="460" spans="1:4" ht="12.75">
      <c r="A460" s="1">
        <v>36984</v>
      </c>
      <c r="C460" s="4">
        <v>107.3</v>
      </c>
      <c r="D460" s="4">
        <v>110.3</v>
      </c>
    </row>
    <row r="461" spans="1:4" ht="12.75">
      <c r="A461" s="1">
        <v>36985</v>
      </c>
      <c r="C461" s="4">
        <v>135.8</v>
      </c>
      <c r="D461" s="4">
        <v>142.7</v>
      </c>
    </row>
    <row r="462" spans="1:4" ht="12.75">
      <c r="A462" s="1">
        <v>36986</v>
      </c>
      <c r="C462" s="4">
        <v>110.6</v>
      </c>
      <c r="D462" s="4">
        <v>122.6</v>
      </c>
    </row>
    <row r="463" spans="1:4" ht="12.75">
      <c r="A463" s="1">
        <v>36987</v>
      </c>
      <c r="C463" s="4">
        <v>98.1</v>
      </c>
      <c r="D463" s="4">
        <v>93.5</v>
      </c>
    </row>
    <row r="464" spans="1:4" ht="12.75">
      <c r="A464" s="1">
        <v>36988</v>
      </c>
      <c r="C464" s="4">
        <v>95.6</v>
      </c>
      <c r="D464" s="4">
        <v>117.1</v>
      </c>
    </row>
    <row r="465" spans="1:4" ht="12.75">
      <c r="A465" s="1">
        <v>36989</v>
      </c>
      <c r="C465" s="4">
        <v>112.7</v>
      </c>
      <c r="D465" s="4">
        <v>122</v>
      </c>
    </row>
    <row r="466" spans="1:4" ht="12.75">
      <c r="A466" s="1">
        <v>36990</v>
      </c>
      <c r="C466" s="4">
        <v>112.7</v>
      </c>
      <c r="D466" s="4">
        <v>119.2</v>
      </c>
    </row>
    <row r="467" spans="1:4" ht="12.75">
      <c r="A467" s="1">
        <v>36991</v>
      </c>
      <c r="C467" s="4">
        <v>94.3</v>
      </c>
      <c r="D467" s="4">
        <v>76.6</v>
      </c>
    </row>
    <row r="468" spans="1:4" ht="12.75">
      <c r="A468" s="1">
        <v>36992</v>
      </c>
      <c r="C468" s="4">
        <v>81.4</v>
      </c>
      <c r="D468" s="4">
        <v>123.8</v>
      </c>
    </row>
    <row r="469" spans="1:4" ht="12.75">
      <c r="A469" s="1">
        <v>36993</v>
      </c>
      <c r="C469" s="4">
        <v>43</v>
      </c>
      <c r="D469" s="4">
        <v>44.2</v>
      </c>
    </row>
    <row r="470" spans="1:4" ht="12.75">
      <c r="A470" s="1">
        <v>36994</v>
      </c>
      <c r="C470" s="4">
        <v>33.8</v>
      </c>
      <c r="D470" s="4">
        <v>52.9</v>
      </c>
    </row>
    <row r="471" spans="1:4" ht="12.75">
      <c r="A471" s="1">
        <v>36995</v>
      </c>
      <c r="C471" s="4">
        <v>98.3</v>
      </c>
      <c r="D471" s="4">
        <v>109.9</v>
      </c>
    </row>
    <row r="472" spans="1:4" ht="12.75">
      <c r="A472" s="1">
        <v>36996</v>
      </c>
      <c r="C472" s="4">
        <v>85.2</v>
      </c>
      <c r="D472" s="4">
        <v>73.2</v>
      </c>
    </row>
    <row r="473" spans="1:4" ht="12.75">
      <c r="A473" s="1">
        <v>36997</v>
      </c>
      <c r="C473" s="4">
        <v>124</v>
      </c>
      <c r="D473" s="4">
        <v>117.3</v>
      </c>
    </row>
    <row r="474" spans="1:4" ht="12.75">
      <c r="A474" s="1">
        <v>36998</v>
      </c>
      <c r="C474" s="4">
        <v>110.5</v>
      </c>
      <c r="D474" s="4">
        <v>112.4</v>
      </c>
    </row>
    <row r="475" spans="1:4" ht="12.75">
      <c r="A475" s="1">
        <v>36999</v>
      </c>
      <c r="C475" s="4">
        <v>115</v>
      </c>
      <c r="D475" s="4">
        <v>119.8</v>
      </c>
    </row>
    <row r="476" spans="1:4" ht="12.75">
      <c r="A476" s="1">
        <v>37000</v>
      </c>
      <c r="C476" s="4">
        <v>33.5</v>
      </c>
      <c r="D476" s="4">
        <v>46.8</v>
      </c>
    </row>
    <row r="477" spans="1:4" ht="12.75">
      <c r="A477" s="1">
        <v>37001</v>
      </c>
      <c r="C477" s="4">
        <v>62.2</v>
      </c>
      <c r="D477" s="4">
        <v>67.8</v>
      </c>
    </row>
    <row r="478" spans="1:4" ht="12.75">
      <c r="A478" s="1">
        <v>37002</v>
      </c>
      <c r="C478" s="4">
        <v>39.6</v>
      </c>
      <c r="D478" s="4">
        <v>38.1</v>
      </c>
    </row>
    <row r="479" spans="1:4" ht="12.75">
      <c r="A479" s="1">
        <v>37003</v>
      </c>
      <c r="C479" s="4">
        <v>74.6</v>
      </c>
      <c r="D479" s="4">
        <v>83.2</v>
      </c>
    </row>
    <row r="480" spans="1:4" ht="12.75">
      <c r="A480" s="1">
        <v>37004</v>
      </c>
      <c r="C480" s="4">
        <v>53.5</v>
      </c>
      <c r="D480" s="4">
        <v>72</v>
      </c>
    </row>
    <row r="481" spans="1:4" ht="12.75">
      <c r="A481" s="1">
        <v>37005</v>
      </c>
      <c r="C481" s="4">
        <v>96.6</v>
      </c>
      <c r="D481" s="4">
        <v>112</v>
      </c>
    </row>
    <row r="482" spans="1:4" ht="12.75">
      <c r="A482" s="1">
        <v>37006</v>
      </c>
      <c r="C482" s="4">
        <v>69.6</v>
      </c>
      <c r="D482" s="4">
        <v>96.1</v>
      </c>
    </row>
    <row r="483" spans="1:4" ht="12.75">
      <c r="A483" s="1">
        <v>37007</v>
      </c>
      <c r="C483" s="4">
        <v>56.2</v>
      </c>
      <c r="D483" s="4">
        <v>78.5</v>
      </c>
    </row>
    <row r="484" spans="1:4" ht="12.75">
      <c r="A484" s="1">
        <v>37008</v>
      </c>
      <c r="C484" s="4">
        <v>18.8</v>
      </c>
      <c r="D484" s="4">
        <v>32.2</v>
      </c>
    </row>
    <row r="485" spans="1:4" ht="12.75">
      <c r="A485" s="1">
        <v>37009</v>
      </c>
      <c r="C485" s="4">
        <v>79.6</v>
      </c>
      <c r="D485" s="4">
        <v>75.3</v>
      </c>
    </row>
    <row r="486" spans="1:4" ht="12.75">
      <c r="A486" s="1">
        <v>37010</v>
      </c>
      <c r="C486" s="4">
        <v>102.6</v>
      </c>
      <c r="D486" s="4">
        <v>90.8</v>
      </c>
    </row>
    <row r="487" spans="1:4" ht="12.75">
      <c r="A487" s="1">
        <v>37011</v>
      </c>
      <c r="C487" s="4">
        <v>43.7</v>
      </c>
      <c r="D487" s="4">
        <v>28.2</v>
      </c>
    </row>
    <row r="488" spans="1:4" ht="12.75">
      <c r="A488" s="1">
        <v>37012</v>
      </c>
      <c r="C488" s="4">
        <v>27</v>
      </c>
      <c r="D488" s="4">
        <v>19.7</v>
      </c>
    </row>
    <row r="489" spans="1:4" ht="12.75">
      <c r="A489" s="1">
        <v>37013</v>
      </c>
      <c r="C489" s="4">
        <v>49.1</v>
      </c>
      <c r="D489" s="4">
        <v>95.4</v>
      </c>
    </row>
    <row r="490" spans="1:4" ht="12.75">
      <c r="A490" s="1">
        <v>37014</v>
      </c>
      <c r="C490" s="4">
        <v>55.7</v>
      </c>
      <c r="D490" s="4">
        <v>83</v>
      </c>
    </row>
    <row r="491" spans="1:4" ht="12.75">
      <c r="A491" s="1">
        <v>37015</v>
      </c>
      <c r="C491" s="4">
        <v>85.4</v>
      </c>
      <c r="D491" s="4">
        <v>99.1</v>
      </c>
    </row>
    <row r="492" spans="1:4" ht="12.75">
      <c r="A492" s="1">
        <v>37016</v>
      </c>
      <c r="C492" s="4">
        <v>11.9</v>
      </c>
      <c r="D492" s="4">
        <v>16.7</v>
      </c>
    </row>
    <row r="493" spans="1:4" ht="12.75">
      <c r="A493" s="1">
        <v>37017</v>
      </c>
      <c r="C493" s="4">
        <v>138</v>
      </c>
      <c r="D493" s="4">
        <v>142.2</v>
      </c>
    </row>
    <row r="494" spans="1:4" ht="12.75">
      <c r="A494" s="1">
        <v>37018</v>
      </c>
      <c r="C494" s="4">
        <v>98.7</v>
      </c>
      <c r="D494" s="4">
        <v>102.1</v>
      </c>
    </row>
    <row r="495" spans="1:4" ht="12.75">
      <c r="A495" s="1">
        <v>37019</v>
      </c>
      <c r="C495" s="4">
        <v>122.6</v>
      </c>
      <c r="D495" s="4">
        <v>124.7</v>
      </c>
    </row>
    <row r="496" spans="1:4" ht="12.75">
      <c r="A496" s="1">
        <v>37020</v>
      </c>
      <c r="C496" s="4">
        <v>124.9</v>
      </c>
      <c r="D496" s="4">
        <v>128.5</v>
      </c>
    </row>
    <row r="497" spans="1:4" ht="12.75">
      <c r="A497" s="1">
        <v>37021</v>
      </c>
      <c r="C497" s="4">
        <v>64.3</v>
      </c>
      <c r="D497" s="4">
        <v>78.2</v>
      </c>
    </row>
    <row r="498" spans="1:4" ht="12.75">
      <c r="A498" s="1">
        <v>37022</v>
      </c>
      <c r="C498" s="4">
        <v>52.8</v>
      </c>
      <c r="D498" s="4">
        <v>89.8</v>
      </c>
    </row>
    <row r="499" spans="1:4" ht="12.75">
      <c r="A499" s="1">
        <v>37023</v>
      </c>
      <c r="C499" s="4">
        <v>10.5</v>
      </c>
      <c r="D499" s="4">
        <v>37.7</v>
      </c>
    </row>
    <row r="500" spans="1:4" ht="12.75">
      <c r="A500" s="1">
        <v>37024</v>
      </c>
      <c r="C500" s="4">
        <v>28.4</v>
      </c>
      <c r="D500" s="4">
        <v>29.2</v>
      </c>
    </row>
    <row r="501" spans="1:4" ht="12.75">
      <c r="A501" s="1">
        <v>37025</v>
      </c>
      <c r="C501" s="4">
        <v>67.3</v>
      </c>
      <c r="D501" s="4">
        <v>70.7</v>
      </c>
    </row>
    <row r="502" spans="1:4" ht="12.75">
      <c r="A502" s="1">
        <v>37026</v>
      </c>
      <c r="C502" s="4">
        <v>50.5</v>
      </c>
      <c r="D502" s="4">
        <v>60.2</v>
      </c>
    </row>
    <row r="503" spans="1:4" ht="12.75">
      <c r="A503" s="1">
        <v>37027</v>
      </c>
      <c r="C503" s="4">
        <v>38.2</v>
      </c>
      <c r="D503" s="4">
        <v>59.7</v>
      </c>
    </row>
    <row r="504" spans="1:4" ht="12.75">
      <c r="A504" s="1">
        <v>37028</v>
      </c>
      <c r="C504" s="4">
        <v>132.5</v>
      </c>
      <c r="D504" s="4">
        <v>103.6</v>
      </c>
    </row>
    <row r="505" spans="1:4" ht="12.75">
      <c r="A505" s="1">
        <v>37029</v>
      </c>
      <c r="C505" s="4">
        <v>90.2</v>
      </c>
      <c r="D505" s="4">
        <v>92</v>
      </c>
    </row>
    <row r="506" spans="1:4" ht="12.75">
      <c r="A506" s="1">
        <v>37030</v>
      </c>
      <c r="C506" s="4">
        <v>112</v>
      </c>
      <c r="D506" s="4">
        <v>109.4</v>
      </c>
    </row>
    <row r="507" spans="1:4" ht="12.75">
      <c r="A507" s="1">
        <v>37031</v>
      </c>
      <c r="C507" s="4">
        <v>97.6</v>
      </c>
      <c r="D507" s="4">
        <v>115.2</v>
      </c>
    </row>
    <row r="508" spans="1:4" ht="12.75">
      <c r="A508" s="1">
        <v>37032</v>
      </c>
      <c r="C508" s="4">
        <v>102.4</v>
      </c>
      <c r="D508" s="4">
        <v>99.2</v>
      </c>
    </row>
    <row r="509" spans="1:4" ht="12.75">
      <c r="A509" s="1">
        <v>37033</v>
      </c>
      <c r="C509" s="4">
        <v>55.2</v>
      </c>
      <c r="D509" s="4">
        <v>60.4</v>
      </c>
    </row>
    <row r="510" spans="1:4" ht="12.75">
      <c r="A510" s="1">
        <v>37034</v>
      </c>
      <c r="C510" s="4">
        <v>95.3</v>
      </c>
      <c r="D510" s="4">
        <v>80.4</v>
      </c>
    </row>
    <row r="511" spans="1:4" ht="12.75">
      <c r="A511" s="1">
        <v>37035</v>
      </c>
      <c r="C511" s="4">
        <v>65.6</v>
      </c>
      <c r="D511" s="4">
        <v>87.7</v>
      </c>
    </row>
    <row r="512" spans="1:4" ht="12.75">
      <c r="A512" s="1">
        <v>37036</v>
      </c>
      <c r="C512" s="4">
        <v>83</v>
      </c>
      <c r="D512" s="4">
        <v>102.2</v>
      </c>
    </row>
    <row r="513" spans="1:4" ht="12.75">
      <c r="A513" s="1">
        <v>37037</v>
      </c>
      <c r="C513" s="4">
        <v>28.2</v>
      </c>
      <c r="D513" s="4">
        <v>41.7</v>
      </c>
    </row>
    <row r="514" spans="1:4" ht="12.75">
      <c r="A514" s="1">
        <v>37038</v>
      </c>
      <c r="C514" s="4">
        <v>71.1</v>
      </c>
      <c r="D514" s="4">
        <v>62.3</v>
      </c>
    </row>
    <row r="515" spans="1:4" ht="12.75">
      <c r="A515" s="1">
        <v>37039</v>
      </c>
      <c r="C515" s="4">
        <v>46</v>
      </c>
      <c r="D515" s="4">
        <v>49.2</v>
      </c>
    </row>
    <row r="516" spans="1:4" ht="12.75">
      <c r="A516" s="1">
        <v>37040</v>
      </c>
      <c r="C516" s="4">
        <v>63.3</v>
      </c>
      <c r="D516" s="4">
        <v>97.7</v>
      </c>
    </row>
    <row r="517" spans="1:4" ht="12.75">
      <c r="A517" s="1">
        <v>37041</v>
      </c>
      <c r="C517" s="4">
        <v>148.3</v>
      </c>
      <c r="D517" s="4">
        <v>129.2</v>
      </c>
    </row>
    <row r="518" spans="1:4" ht="12.75">
      <c r="A518" s="1">
        <v>37042</v>
      </c>
      <c r="C518" s="4">
        <v>54.1</v>
      </c>
      <c r="D518" s="4">
        <v>57.9</v>
      </c>
    </row>
    <row r="519" spans="1:4" ht="12.75">
      <c r="A519" s="1">
        <v>37043</v>
      </c>
      <c r="C519" s="4">
        <v>44.5</v>
      </c>
      <c r="D519" s="4">
        <v>46.3</v>
      </c>
    </row>
    <row r="520" spans="1:4" ht="12.75">
      <c r="A520" s="1">
        <v>37044</v>
      </c>
      <c r="C520" s="4">
        <v>29</v>
      </c>
      <c r="D520" s="4">
        <v>30</v>
      </c>
    </row>
    <row r="521" spans="1:4" ht="12.75">
      <c r="A521" s="1">
        <v>37045</v>
      </c>
      <c r="C521" s="4">
        <v>42.4</v>
      </c>
      <c r="D521" s="4">
        <v>27</v>
      </c>
    </row>
    <row r="522" spans="1:4" ht="12.75">
      <c r="A522" s="1">
        <v>37046</v>
      </c>
      <c r="C522" s="4">
        <v>61.5</v>
      </c>
      <c r="D522" s="4">
        <v>41</v>
      </c>
    </row>
    <row r="523" spans="1:4" ht="12.75">
      <c r="A523" s="1">
        <v>37047</v>
      </c>
      <c r="C523" s="4">
        <v>40.2</v>
      </c>
      <c r="D523" s="4">
        <v>8.7</v>
      </c>
    </row>
    <row r="524" spans="1:4" ht="12.75">
      <c r="A524" s="1">
        <v>37048</v>
      </c>
      <c r="C524" s="4">
        <v>103.2</v>
      </c>
      <c r="D524" s="4">
        <v>78.7</v>
      </c>
    </row>
    <row r="525" spans="1:4" ht="12.75">
      <c r="A525" s="1">
        <v>37049</v>
      </c>
      <c r="C525" s="4">
        <v>85.1</v>
      </c>
      <c r="D525" s="4">
        <v>96.9</v>
      </c>
    </row>
    <row r="526" spans="1:4" ht="12.75">
      <c r="A526" s="1">
        <v>37050</v>
      </c>
      <c r="C526" s="4">
        <v>92.2</v>
      </c>
      <c r="D526" s="4">
        <v>89.6</v>
      </c>
    </row>
    <row r="527" spans="1:4" ht="12.75">
      <c r="A527" s="1">
        <v>37051</v>
      </c>
      <c r="C527" s="4">
        <v>77.3</v>
      </c>
      <c r="D527" s="4">
        <v>89.9</v>
      </c>
    </row>
    <row r="528" spans="1:4" ht="12.75">
      <c r="A528" s="1">
        <v>37052</v>
      </c>
      <c r="C528" s="4">
        <v>111.8</v>
      </c>
      <c r="D528" s="4">
        <v>98.5</v>
      </c>
    </row>
    <row r="529" spans="1:4" ht="12.75">
      <c r="A529" s="1">
        <v>37053</v>
      </c>
      <c r="C529" s="4">
        <v>51.2</v>
      </c>
      <c r="D529" s="4">
        <v>38</v>
      </c>
    </row>
    <row r="530" spans="1:4" ht="12.75">
      <c r="A530" s="1">
        <v>37054</v>
      </c>
      <c r="C530" s="4">
        <v>39.8</v>
      </c>
      <c r="D530" s="4">
        <v>27.3</v>
      </c>
    </row>
    <row r="531" spans="1:4" ht="12.75">
      <c r="A531" s="1">
        <v>37055</v>
      </c>
      <c r="C531" s="4">
        <v>60.9</v>
      </c>
      <c r="D531" s="4">
        <v>52.5</v>
      </c>
    </row>
    <row r="532" spans="1:4" ht="12.75">
      <c r="A532" s="1">
        <v>37056</v>
      </c>
      <c r="C532" s="4">
        <v>74.8</v>
      </c>
      <c r="D532" s="4">
        <v>79.37</v>
      </c>
    </row>
    <row r="533" spans="1:4" ht="12.75">
      <c r="A533" s="1">
        <v>37057</v>
      </c>
      <c r="C533" s="4">
        <v>59.4</v>
      </c>
      <c r="D533" s="4">
        <v>58.3</v>
      </c>
    </row>
    <row r="534" spans="1:4" ht="12.75">
      <c r="A534" s="1">
        <v>37058</v>
      </c>
      <c r="C534" s="4">
        <v>116.3</v>
      </c>
      <c r="D534" s="4">
        <v>120.8</v>
      </c>
    </row>
    <row r="535" spans="1:4" ht="12.75">
      <c r="A535" s="1">
        <v>37059</v>
      </c>
      <c r="C535" s="4">
        <v>84.7</v>
      </c>
      <c r="D535" s="4">
        <v>62.1</v>
      </c>
    </row>
    <row r="536" spans="1:4" ht="12.75">
      <c r="A536" s="1">
        <v>37060</v>
      </c>
      <c r="C536" s="4">
        <v>79.8</v>
      </c>
      <c r="D536" s="4">
        <v>47</v>
      </c>
    </row>
    <row r="537" spans="1:4" ht="12.75">
      <c r="A537" s="1">
        <v>37061</v>
      </c>
      <c r="C537" s="4">
        <v>91.4</v>
      </c>
      <c r="D537" s="4">
        <v>101.3</v>
      </c>
    </row>
    <row r="538" spans="1:4" ht="12.75">
      <c r="A538" s="1">
        <v>37062</v>
      </c>
      <c r="C538" s="4">
        <v>71.9</v>
      </c>
      <c r="D538" s="4">
        <v>90.4</v>
      </c>
    </row>
    <row r="539" spans="1:4" ht="12.75">
      <c r="A539" s="1">
        <v>37063</v>
      </c>
      <c r="C539" s="4">
        <v>65.7</v>
      </c>
      <c r="D539" s="4">
        <v>65.5</v>
      </c>
    </row>
    <row r="540" spans="1:4" ht="12.75">
      <c r="A540" s="1">
        <v>37064</v>
      </c>
      <c r="C540" s="4">
        <v>40.1</v>
      </c>
      <c r="D540" s="4">
        <v>60.5</v>
      </c>
    </row>
    <row r="541" spans="1:4" ht="12.75">
      <c r="A541" s="1">
        <v>37065</v>
      </c>
      <c r="C541" s="4">
        <v>33.4</v>
      </c>
      <c r="D541" s="4">
        <v>39.8</v>
      </c>
    </row>
    <row r="542" spans="1:4" ht="12.75">
      <c r="A542" s="1">
        <v>37066</v>
      </c>
      <c r="C542" s="4">
        <v>37.7</v>
      </c>
      <c r="D542" s="4">
        <v>39.5</v>
      </c>
    </row>
    <row r="543" spans="1:4" ht="12.75">
      <c r="A543" s="1">
        <v>37067</v>
      </c>
      <c r="C543" s="4">
        <v>14.2</v>
      </c>
      <c r="D543" s="4">
        <v>15.8</v>
      </c>
    </row>
    <row r="544" spans="1:4" ht="12.75">
      <c r="A544" s="1">
        <v>37068</v>
      </c>
      <c r="C544" s="4">
        <v>68.3</v>
      </c>
      <c r="D544" s="4">
        <v>60.2</v>
      </c>
    </row>
    <row r="545" spans="1:4" ht="12.75">
      <c r="A545" s="1">
        <v>37069</v>
      </c>
      <c r="C545" s="4">
        <v>50.5</v>
      </c>
      <c r="D545" s="4">
        <v>47.6</v>
      </c>
    </row>
    <row r="546" spans="1:4" ht="12.75">
      <c r="A546" s="1">
        <v>37070</v>
      </c>
      <c r="C546" s="4">
        <v>45.8</v>
      </c>
      <c r="D546" s="4">
        <v>51.7</v>
      </c>
    </row>
    <row r="547" spans="1:4" ht="12.75">
      <c r="A547" s="1">
        <v>37071</v>
      </c>
      <c r="C547" s="4">
        <v>54.6</v>
      </c>
      <c r="D547" s="4">
        <v>61.1</v>
      </c>
    </row>
    <row r="548" spans="1:4" ht="12.75">
      <c r="A548" s="1">
        <v>37072</v>
      </c>
      <c r="C548" s="4">
        <v>81.5</v>
      </c>
      <c r="D548" s="4">
        <v>82.3</v>
      </c>
    </row>
    <row r="549" spans="1:4" ht="12.75">
      <c r="A549" s="1">
        <v>37073</v>
      </c>
      <c r="C549" s="4">
        <v>51.3</v>
      </c>
      <c r="D549" s="4">
        <v>38.5</v>
      </c>
    </row>
    <row r="550" spans="1:4" ht="12.75">
      <c r="A550" s="1">
        <v>37074</v>
      </c>
      <c r="C550" s="4">
        <v>77.8</v>
      </c>
      <c r="D550" s="4">
        <v>69</v>
      </c>
    </row>
    <row r="551" spans="1:4" ht="12.75">
      <c r="A551" s="1">
        <v>37075</v>
      </c>
      <c r="C551" s="4">
        <v>73.8</v>
      </c>
      <c r="D551" s="4">
        <v>82.9</v>
      </c>
    </row>
    <row r="552" spans="1:4" ht="12.75">
      <c r="A552" s="1">
        <v>37076</v>
      </c>
      <c r="C552" s="4">
        <v>49.6</v>
      </c>
      <c r="D552" s="4">
        <v>40.4</v>
      </c>
    </row>
    <row r="553" spans="1:4" ht="12.75">
      <c r="A553" s="1">
        <v>37077</v>
      </c>
      <c r="C553" s="4">
        <v>43.9</v>
      </c>
      <c r="D553" s="4">
        <v>46</v>
      </c>
    </row>
    <row r="554" spans="1:4" ht="12.75">
      <c r="A554" s="1">
        <v>37078</v>
      </c>
      <c r="C554" s="4">
        <v>33.4</v>
      </c>
      <c r="D554" s="4">
        <v>47.6</v>
      </c>
    </row>
    <row r="555" spans="1:4" ht="12.75">
      <c r="A555" s="1">
        <v>37079</v>
      </c>
      <c r="C555" s="4">
        <v>61.4</v>
      </c>
      <c r="D555" s="4">
        <v>70.8</v>
      </c>
    </row>
    <row r="556" spans="1:4" ht="12.75">
      <c r="A556" s="1">
        <v>37080</v>
      </c>
      <c r="C556" s="4">
        <v>47.8</v>
      </c>
      <c r="D556" s="4">
        <v>41</v>
      </c>
    </row>
    <row r="557" spans="1:4" ht="12.75">
      <c r="A557" s="1">
        <v>37081</v>
      </c>
      <c r="C557" s="4">
        <v>29.8</v>
      </c>
      <c r="D557" s="4">
        <v>29.4</v>
      </c>
    </row>
    <row r="558" spans="1:4" ht="12.75">
      <c r="A558" s="1">
        <v>37082</v>
      </c>
      <c r="C558" s="4">
        <v>44.6</v>
      </c>
      <c r="D558" s="4">
        <v>43.1</v>
      </c>
    </row>
    <row r="559" spans="1:4" ht="12.75">
      <c r="A559" s="1">
        <v>37083</v>
      </c>
      <c r="C559" s="4">
        <v>51.2</v>
      </c>
      <c r="D559" s="4">
        <v>46.8</v>
      </c>
    </row>
    <row r="560" spans="1:4" ht="12.75">
      <c r="A560" s="1">
        <v>37084</v>
      </c>
      <c r="C560" s="4">
        <v>50.9</v>
      </c>
      <c r="D560" s="4">
        <v>49.8</v>
      </c>
    </row>
    <row r="561" spans="1:4" ht="12.75">
      <c r="A561" s="1">
        <v>37085</v>
      </c>
      <c r="C561" s="4">
        <v>65</v>
      </c>
      <c r="D561" s="4">
        <v>61.8</v>
      </c>
    </row>
    <row r="562" spans="1:4" ht="12.75">
      <c r="A562" s="1">
        <v>37086</v>
      </c>
      <c r="C562" s="4">
        <v>52.5</v>
      </c>
      <c r="D562" s="4">
        <v>53.9</v>
      </c>
    </row>
    <row r="563" spans="1:4" ht="12.75">
      <c r="A563" s="1">
        <v>37087</v>
      </c>
      <c r="C563" s="4">
        <v>39.5</v>
      </c>
      <c r="D563" s="4">
        <v>37.4</v>
      </c>
    </row>
    <row r="564" spans="1:4" ht="12.75">
      <c r="A564" s="1">
        <v>37088</v>
      </c>
      <c r="C564" s="4">
        <v>38.1</v>
      </c>
      <c r="D564" s="4">
        <v>37.9</v>
      </c>
    </row>
    <row r="565" spans="1:4" ht="12.75">
      <c r="A565" s="1">
        <v>37089</v>
      </c>
      <c r="C565" s="4">
        <v>38.7</v>
      </c>
      <c r="D565" s="4">
        <v>34.6</v>
      </c>
    </row>
    <row r="566" spans="1:4" ht="12.75">
      <c r="A566" s="1">
        <v>37090</v>
      </c>
      <c r="C566" s="4">
        <v>36.7</v>
      </c>
      <c r="D566" s="4">
        <v>35</v>
      </c>
    </row>
    <row r="567" spans="1:4" ht="12.75">
      <c r="A567" s="1">
        <v>37091</v>
      </c>
      <c r="C567" s="4">
        <v>48.8</v>
      </c>
      <c r="D567" s="4">
        <v>43.8</v>
      </c>
    </row>
    <row r="568" spans="1:4" ht="12.75">
      <c r="A568" s="1">
        <v>37092</v>
      </c>
      <c r="C568" s="4">
        <v>25.3</v>
      </c>
      <c r="D568" s="4">
        <v>29.5</v>
      </c>
    </row>
    <row r="569" spans="1:4" ht="12.75">
      <c r="A569" s="1">
        <v>37093</v>
      </c>
      <c r="C569" s="4">
        <v>44.3</v>
      </c>
      <c r="D569" s="4">
        <v>39.8</v>
      </c>
    </row>
    <row r="570" spans="1:4" ht="12.75">
      <c r="A570" s="1">
        <v>37094</v>
      </c>
      <c r="C570" s="4">
        <v>44.4</v>
      </c>
      <c r="D570" s="4">
        <v>39.8</v>
      </c>
    </row>
    <row r="571" spans="1:4" ht="12.75">
      <c r="A571" s="1">
        <v>37095</v>
      </c>
      <c r="C571" s="4">
        <v>64.7</v>
      </c>
      <c r="D571" s="4">
        <v>34.4</v>
      </c>
    </row>
    <row r="572" spans="1:4" ht="12.75">
      <c r="A572" s="1">
        <v>37096</v>
      </c>
      <c r="C572" s="4">
        <v>43.2</v>
      </c>
      <c r="D572" s="4">
        <v>41.6</v>
      </c>
    </row>
    <row r="573" spans="1:4" ht="12.75">
      <c r="A573" s="1">
        <v>37097</v>
      </c>
      <c r="C573" s="4">
        <v>49.7</v>
      </c>
      <c r="D573" s="4">
        <v>41.7</v>
      </c>
    </row>
    <row r="574" spans="1:4" ht="12.75">
      <c r="A574" s="1">
        <v>37098</v>
      </c>
      <c r="C574" s="4">
        <v>31.4</v>
      </c>
      <c r="D574" s="4">
        <v>26.3</v>
      </c>
    </row>
    <row r="575" spans="1:4" ht="12.75">
      <c r="A575" s="1">
        <v>37099</v>
      </c>
      <c r="C575" s="4">
        <v>33.5</v>
      </c>
      <c r="D575" s="4">
        <v>21.3</v>
      </c>
    </row>
    <row r="576" spans="1:4" ht="12.75">
      <c r="A576" s="1">
        <v>37100</v>
      </c>
      <c r="C576" s="4">
        <v>45.8</v>
      </c>
      <c r="D576" s="4">
        <v>38.7</v>
      </c>
    </row>
    <row r="577" spans="1:4" ht="12.75">
      <c r="A577" s="1">
        <v>37101</v>
      </c>
      <c r="C577" s="4">
        <v>27.1</v>
      </c>
      <c r="D577" s="4">
        <v>25.4</v>
      </c>
    </row>
    <row r="578" spans="1:4" ht="12.75">
      <c r="A578" s="1">
        <v>37102</v>
      </c>
      <c r="C578" s="4">
        <v>44.8</v>
      </c>
      <c r="D578" s="4">
        <v>24.9</v>
      </c>
    </row>
    <row r="579" spans="1:4" ht="12.75">
      <c r="A579" s="1">
        <v>37103</v>
      </c>
      <c r="C579" s="4">
        <v>62.4</v>
      </c>
      <c r="D579" s="4">
        <v>43</v>
      </c>
    </row>
    <row r="580" spans="1:4" ht="12.75">
      <c r="A580" s="1">
        <v>37104</v>
      </c>
      <c r="C580" s="4">
        <v>43.1</v>
      </c>
      <c r="D580" s="4">
        <v>34.5</v>
      </c>
    </row>
    <row r="581" spans="1:4" ht="12.75">
      <c r="A581" s="1">
        <v>37105</v>
      </c>
      <c r="C581" s="4">
        <v>51.8</v>
      </c>
      <c r="D581" s="4">
        <v>39.8</v>
      </c>
    </row>
    <row r="582" spans="1:4" ht="12.75">
      <c r="A582" s="1">
        <v>37106</v>
      </c>
      <c r="C582" s="4">
        <v>24.6</v>
      </c>
      <c r="D582" s="4">
        <v>21.8</v>
      </c>
    </row>
    <row r="583" spans="1:4" ht="12.75">
      <c r="A583" s="1">
        <v>37107</v>
      </c>
      <c r="C583" s="4">
        <v>50.3</v>
      </c>
      <c r="D583" s="4">
        <v>20.6</v>
      </c>
    </row>
    <row r="584" spans="1:4" ht="12.75">
      <c r="A584" s="1">
        <v>37108</v>
      </c>
      <c r="C584" s="4">
        <v>43.7</v>
      </c>
      <c r="D584" s="4">
        <v>37.9</v>
      </c>
    </row>
    <row r="585" spans="1:4" ht="12.75">
      <c r="A585" s="1">
        <v>37109</v>
      </c>
      <c r="C585" s="4">
        <v>28.5</v>
      </c>
      <c r="D585" s="4">
        <v>32.4</v>
      </c>
    </row>
    <row r="586" spans="1:4" ht="12.75">
      <c r="A586" s="1">
        <v>37110</v>
      </c>
      <c r="C586" s="4">
        <v>56.7</v>
      </c>
      <c r="D586" s="4">
        <v>53.4</v>
      </c>
    </row>
    <row r="587" spans="1:4" ht="12.75">
      <c r="A587" s="1">
        <v>37111</v>
      </c>
      <c r="C587" s="4">
        <v>33.4</v>
      </c>
      <c r="D587" s="4">
        <v>24.6</v>
      </c>
    </row>
    <row r="588" spans="1:4" ht="12.75">
      <c r="A588" s="1">
        <v>37112</v>
      </c>
      <c r="C588" s="4">
        <v>8.7</v>
      </c>
      <c r="D588" s="4">
        <v>11.9</v>
      </c>
    </row>
    <row r="589" spans="1:4" ht="12.75">
      <c r="A589" s="1">
        <v>37113</v>
      </c>
      <c r="C589" s="4">
        <v>27.2</v>
      </c>
      <c r="D589" s="4">
        <v>25.8</v>
      </c>
    </row>
    <row r="590" spans="1:4" ht="12.75">
      <c r="A590" s="1">
        <v>37114</v>
      </c>
      <c r="C590" s="4">
        <v>39.8</v>
      </c>
      <c r="D590" s="4">
        <v>27.5</v>
      </c>
    </row>
    <row r="591" spans="1:4" ht="12.75">
      <c r="A591" s="1">
        <v>37115</v>
      </c>
      <c r="C591" s="4">
        <v>18.2</v>
      </c>
      <c r="D591" s="4">
        <v>16.2</v>
      </c>
    </row>
    <row r="592" spans="1:4" ht="12.75">
      <c r="A592" s="1">
        <v>37116</v>
      </c>
      <c r="C592" s="4">
        <v>46.1</v>
      </c>
      <c r="D592" s="4">
        <v>20.5</v>
      </c>
    </row>
    <row r="593" spans="1:4" ht="12.75">
      <c r="A593" s="1">
        <v>37117</v>
      </c>
      <c r="C593" s="4">
        <v>3.3</v>
      </c>
      <c r="D593" s="4">
        <v>8.7</v>
      </c>
    </row>
    <row r="594" spans="1:4" ht="12.75">
      <c r="A594" s="1">
        <v>37118</v>
      </c>
      <c r="C594" s="4">
        <v>30.9</v>
      </c>
      <c r="D594" s="4">
        <v>17.1</v>
      </c>
    </row>
    <row r="595" spans="1:4" ht="12.75">
      <c r="A595" s="1">
        <v>37119</v>
      </c>
      <c r="C595" s="4">
        <v>22.6</v>
      </c>
      <c r="D595" s="4">
        <v>34.5</v>
      </c>
    </row>
    <row r="596" spans="1:4" ht="12.75">
      <c r="A596" s="1">
        <v>37120</v>
      </c>
      <c r="C596" s="4">
        <v>45.1</v>
      </c>
      <c r="D596" s="4">
        <v>29</v>
      </c>
    </row>
    <row r="597" spans="1:4" ht="12.75">
      <c r="A597" s="1">
        <v>37121</v>
      </c>
      <c r="C597" s="4">
        <v>61</v>
      </c>
      <c r="D597" s="4">
        <v>53.2</v>
      </c>
    </row>
    <row r="598" spans="1:4" ht="12.75">
      <c r="A598" s="1">
        <v>37122</v>
      </c>
      <c r="C598" s="4">
        <v>47.1</v>
      </c>
      <c r="D598" s="4">
        <v>35</v>
      </c>
    </row>
    <row r="599" spans="1:4" ht="12.75">
      <c r="A599" s="1">
        <v>37123</v>
      </c>
      <c r="C599" s="4">
        <v>34.4</v>
      </c>
      <c r="D599" s="4">
        <v>10.5</v>
      </c>
    </row>
    <row r="600" spans="1:4" ht="12.75">
      <c r="A600" s="1">
        <v>37124</v>
      </c>
      <c r="C600" s="4">
        <v>28.3</v>
      </c>
      <c r="D600" s="4">
        <v>24.8</v>
      </c>
    </row>
    <row r="601" spans="1:4" ht="12.75">
      <c r="A601" s="1">
        <v>37125</v>
      </c>
      <c r="C601" s="4">
        <v>48.7</v>
      </c>
      <c r="D601" s="4">
        <v>28</v>
      </c>
    </row>
    <row r="602" spans="1:4" ht="12.75">
      <c r="A602" s="1">
        <v>37126</v>
      </c>
      <c r="C602" s="4">
        <v>53.7</v>
      </c>
      <c r="D602" s="4">
        <v>44.1</v>
      </c>
    </row>
    <row r="603" spans="1:4" ht="12.75">
      <c r="A603" s="1">
        <v>37127</v>
      </c>
      <c r="C603" s="4">
        <v>61.8</v>
      </c>
      <c r="D603" s="4">
        <v>56.4</v>
      </c>
    </row>
    <row r="604" spans="1:4" ht="12.75">
      <c r="A604" s="1">
        <v>37128</v>
      </c>
      <c r="C604" s="4">
        <v>54.5</v>
      </c>
      <c r="D604" s="4">
        <v>46.8</v>
      </c>
    </row>
    <row r="605" spans="1:4" ht="12.75">
      <c r="A605" s="1">
        <v>37129</v>
      </c>
      <c r="C605" s="4">
        <v>25.6</v>
      </c>
      <c r="D605" s="4">
        <v>34.5</v>
      </c>
    </row>
    <row r="606" spans="1:4" ht="12.75">
      <c r="A606" s="1">
        <v>37130</v>
      </c>
      <c r="C606" s="4">
        <v>67.2</v>
      </c>
      <c r="D606" s="4">
        <v>32.7</v>
      </c>
    </row>
    <row r="607" spans="1:4" ht="12.75">
      <c r="A607" s="1">
        <v>37131</v>
      </c>
      <c r="C607" s="4">
        <v>54.3</v>
      </c>
      <c r="D607" s="4">
        <v>31.5</v>
      </c>
    </row>
    <row r="608" spans="1:4" ht="12.75">
      <c r="A608" s="1">
        <v>37132</v>
      </c>
      <c r="C608" s="4">
        <v>30</v>
      </c>
      <c r="D608" s="4">
        <v>17.4</v>
      </c>
    </row>
    <row r="609" spans="1:4" ht="12.75">
      <c r="A609" s="1">
        <v>37133</v>
      </c>
      <c r="C609" s="4">
        <v>41.1</v>
      </c>
      <c r="D609" s="4">
        <v>27.9</v>
      </c>
    </row>
    <row r="610" spans="1:4" ht="12.75">
      <c r="A610" s="1">
        <v>37134</v>
      </c>
      <c r="C610" s="4">
        <v>53.3</v>
      </c>
      <c r="D610" s="4">
        <v>31.8</v>
      </c>
    </row>
    <row r="611" spans="1:4" ht="12.75">
      <c r="A611" s="1">
        <v>37135</v>
      </c>
      <c r="C611" s="4">
        <v>34.6</v>
      </c>
      <c r="D611" s="4">
        <v>52.1</v>
      </c>
    </row>
    <row r="612" spans="1:4" ht="12.75">
      <c r="A612" s="1">
        <v>37136</v>
      </c>
      <c r="C612" s="4">
        <v>40.02</v>
      </c>
      <c r="D612" s="4">
        <v>32.4</v>
      </c>
    </row>
    <row r="613" spans="1:4" ht="12.75">
      <c r="A613" s="1">
        <v>37137</v>
      </c>
      <c r="C613" s="4">
        <v>40.38</v>
      </c>
      <c r="D613" s="4">
        <v>49.2</v>
      </c>
    </row>
    <row r="614" spans="1:4" ht="12.75">
      <c r="A614" s="1">
        <v>37138</v>
      </c>
      <c r="C614" s="4">
        <v>55.24</v>
      </c>
      <c r="D614" s="4">
        <v>48.9</v>
      </c>
    </row>
    <row r="615" spans="1:4" ht="12.75">
      <c r="A615" s="1">
        <v>37139</v>
      </c>
      <c r="C615" s="4">
        <v>19.43</v>
      </c>
      <c r="D615" s="4">
        <v>28.6</v>
      </c>
    </row>
    <row r="616" spans="1:4" ht="12.75">
      <c r="A616" s="1">
        <v>37140</v>
      </c>
      <c r="C616" s="4">
        <v>44.2</v>
      </c>
      <c r="D616" s="4">
        <v>35.5</v>
      </c>
    </row>
    <row r="617" spans="1:4" ht="12.75">
      <c r="A617" s="1">
        <v>37141</v>
      </c>
      <c r="C617" s="4">
        <v>7.8</v>
      </c>
      <c r="D617" s="4">
        <v>24.5</v>
      </c>
    </row>
    <row r="618" spans="1:4" ht="12.75">
      <c r="A618" s="1">
        <v>37142</v>
      </c>
      <c r="C618" s="4">
        <v>58.2</v>
      </c>
      <c r="D618" s="4">
        <v>33.4</v>
      </c>
    </row>
    <row r="619" spans="1:4" ht="12.75">
      <c r="A619" s="1">
        <v>37143</v>
      </c>
      <c r="C619" s="4">
        <v>24.8</v>
      </c>
      <c r="D619" s="4">
        <v>19.6</v>
      </c>
    </row>
    <row r="620" spans="1:4" ht="12.75">
      <c r="A620" s="1">
        <v>37144</v>
      </c>
      <c r="C620" s="4">
        <v>27.1</v>
      </c>
      <c r="D620" s="4">
        <v>24.9</v>
      </c>
    </row>
    <row r="621" spans="1:4" ht="12.75">
      <c r="A621" s="1">
        <v>37145</v>
      </c>
      <c r="C621" s="4">
        <v>24.7</v>
      </c>
      <c r="D621" s="4">
        <v>12.7</v>
      </c>
    </row>
    <row r="622" spans="1:4" ht="12.75">
      <c r="A622" s="1">
        <v>37146</v>
      </c>
      <c r="C622" s="4">
        <v>16.3</v>
      </c>
      <c r="D622" s="4">
        <v>13.5</v>
      </c>
    </row>
    <row r="623" spans="1:4" ht="12.75">
      <c r="A623" s="1">
        <v>37147</v>
      </c>
      <c r="C623" s="4">
        <v>56</v>
      </c>
      <c r="D623" s="4">
        <v>33.7</v>
      </c>
    </row>
    <row r="624" spans="1:4" ht="12.75">
      <c r="A624" s="1">
        <v>37148</v>
      </c>
      <c r="C624" s="4">
        <v>36.6</v>
      </c>
      <c r="D624" s="4">
        <v>52.4</v>
      </c>
    </row>
    <row r="625" spans="1:4" ht="12.75">
      <c r="A625" s="1">
        <v>37149</v>
      </c>
      <c r="C625" s="4">
        <v>25.2</v>
      </c>
      <c r="D625" s="4">
        <v>20.1</v>
      </c>
    </row>
    <row r="626" spans="1:4" ht="12.75">
      <c r="A626" s="1">
        <v>37150</v>
      </c>
      <c r="C626" s="4">
        <v>12.1</v>
      </c>
      <c r="D626" s="4">
        <v>12.5</v>
      </c>
    </row>
    <row r="627" spans="1:4" ht="12.75">
      <c r="A627" s="1">
        <v>37151</v>
      </c>
      <c r="C627" s="4">
        <v>30.4</v>
      </c>
      <c r="D627" s="4">
        <v>22.4</v>
      </c>
    </row>
    <row r="628" spans="1:4" ht="12.75">
      <c r="A628" s="1">
        <v>37152</v>
      </c>
      <c r="C628" s="4">
        <v>31.7</v>
      </c>
      <c r="D628" s="4">
        <v>30</v>
      </c>
    </row>
    <row r="629" spans="1:4" ht="12.75">
      <c r="A629" s="1">
        <v>37153</v>
      </c>
      <c r="C629" s="4">
        <v>43.4</v>
      </c>
      <c r="D629" s="4">
        <v>31.1</v>
      </c>
    </row>
    <row r="630" spans="1:4" ht="12.75">
      <c r="A630" s="1">
        <v>37154</v>
      </c>
      <c r="C630" s="4">
        <v>30.4</v>
      </c>
      <c r="D630" s="4">
        <v>33</v>
      </c>
    </row>
    <row r="631" spans="1:4" ht="12.75">
      <c r="A631" s="1">
        <v>37155</v>
      </c>
      <c r="C631" s="4">
        <v>21.9</v>
      </c>
      <c r="D631" s="4">
        <v>28.5</v>
      </c>
    </row>
    <row r="632" spans="1:4" ht="12.75">
      <c r="A632" s="1">
        <v>37156</v>
      </c>
      <c r="C632" s="4">
        <v>26.9</v>
      </c>
      <c r="D632" s="4">
        <v>27.5</v>
      </c>
    </row>
    <row r="633" spans="1:4" ht="12.75">
      <c r="A633" s="1">
        <v>37157</v>
      </c>
      <c r="C633" s="4">
        <v>25.3</v>
      </c>
      <c r="D633" s="4">
        <v>29.5</v>
      </c>
    </row>
    <row r="634" spans="1:4" ht="12.75">
      <c r="A634" s="1">
        <v>37158</v>
      </c>
      <c r="C634" s="4">
        <v>24.1</v>
      </c>
      <c r="D634" s="4">
        <v>35.8</v>
      </c>
    </row>
    <row r="635" spans="1:4" ht="12.75">
      <c r="A635" s="1">
        <v>37159</v>
      </c>
      <c r="C635" s="4">
        <v>19.7</v>
      </c>
      <c r="D635" s="4">
        <v>23.3</v>
      </c>
    </row>
    <row r="636" spans="1:4" ht="12.75">
      <c r="A636" s="1">
        <v>37160</v>
      </c>
      <c r="C636" s="4">
        <v>15.6</v>
      </c>
      <c r="D636" s="4">
        <v>34.4</v>
      </c>
    </row>
    <row r="637" spans="1:4" ht="12.75">
      <c r="A637" s="1">
        <v>37161</v>
      </c>
      <c r="C637" s="4">
        <v>25.8</v>
      </c>
      <c r="D637" s="4">
        <v>27.8</v>
      </c>
    </row>
    <row r="638" spans="1:4" ht="12.75">
      <c r="A638" s="1">
        <v>37162</v>
      </c>
      <c r="C638" s="4">
        <v>36.2</v>
      </c>
      <c r="D638" s="4">
        <v>31.8</v>
      </c>
    </row>
    <row r="639" spans="1:4" ht="12.75">
      <c r="A639" s="1">
        <v>37163</v>
      </c>
      <c r="C639" s="4">
        <v>36</v>
      </c>
      <c r="D639" s="4">
        <v>33.9</v>
      </c>
    </row>
    <row r="640" spans="1:4" ht="12.75">
      <c r="A640" s="1">
        <v>37164</v>
      </c>
      <c r="C640" s="4">
        <v>54.6</v>
      </c>
      <c r="D640" s="4">
        <v>40.7</v>
      </c>
    </row>
    <row r="641" spans="1:4" ht="12.75">
      <c r="A641" s="1">
        <v>37165</v>
      </c>
      <c r="C641" s="4">
        <v>52</v>
      </c>
      <c r="D641" s="4">
        <v>48.7</v>
      </c>
    </row>
    <row r="642" spans="1:4" ht="12.75">
      <c r="A642" s="1">
        <v>37166</v>
      </c>
      <c r="C642" s="4">
        <v>33.8</v>
      </c>
      <c r="D642" s="4">
        <v>31</v>
      </c>
    </row>
    <row r="643" spans="1:4" ht="12.75">
      <c r="A643" s="1">
        <v>37167</v>
      </c>
      <c r="C643" s="4">
        <v>42.8</v>
      </c>
      <c r="D643" s="4">
        <v>21.8</v>
      </c>
    </row>
    <row r="644" spans="1:4" ht="12.75">
      <c r="A644" s="1">
        <v>37168</v>
      </c>
      <c r="C644" s="4">
        <v>10.1</v>
      </c>
      <c r="D644" s="4">
        <v>11.4</v>
      </c>
    </row>
    <row r="645" spans="1:4" ht="12.75">
      <c r="A645" s="1">
        <v>37169</v>
      </c>
      <c r="C645" s="4">
        <v>18.2</v>
      </c>
      <c r="D645" s="4">
        <v>49.7</v>
      </c>
    </row>
    <row r="646" spans="1:4" ht="12.75">
      <c r="A646" s="1">
        <v>37170</v>
      </c>
      <c r="C646" s="4">
        <v>17.3</v>
      </c>
      <c r="D646" s="4">
        <v>25.3</v>
      </c>
    </row>
    <row r="647" spans="1:4" ht="12.75">
      <c r="A647" s="1">
        <v>37171</v>
      </c>
      <c r="C647" s="4">
        <v>29</v>
      </c>
      <c r="D647" s="4">
        <v>21.6</v>
      </c>
    </row>
    <row r="648" spans="1:4" ht="12.75">
      <c r="A648" s="1">
        <v>37172</v>
      </c>
      <c r="C648" s="4">
        <v>16.6</v>
      </c>
      <c r="D648" s="4">
        <v>22.7</v>
      </c>
    </row>
    <row r="649" spans="1:4" ht="12.75">
      <c r="A649" s="1">
        <v>37173</v>
      </c>
      <c r="C649" s="4">
        <v>16.1</v>
      </c>
      <c r="D649" s="4">
        <v>22.7</v>
      </c>
    </row>
    <row r="650" spans="1:4" ht="12.75">
      <c r="A650" s="1">
        <v>37174</v>
      </c>
      <c r="C650" s="4">
        <v>36.5</v>
      </c>
      <c r="D650" s="4">
        <v>28.9</v>
      </c>
    </row>
    <row r="651" spans="1:4" ht="12.75">
      <c r="A651" s="1">
        <v>37175</v>
      </c>
      <c r="C651" s="4">
        <v>21.4</v>
      </c>
      <c r="D651" s="4">
        <v>25.9</v>
      </c>
    </row>
    <row r="652" spans="1:4" ht="12.75">
      <c r="A652" s="1">
        <v>37176</v>
      </c>
      <c r="C652" s="4">
        <v>43.1</v>
      </c>
      <c r="D652" s="4">
        <v>41.4</v>
      </c>
    </row>
    <row r="653" spans="1:4" ht="12.75">
      <c r="A653" s="1">
        <v>37177</v>
      </c>
      <c r="C653" s="4">
        <v>20.1</v>
      </c>
      <c r="D653" s="4">
        <v>21.7</v>
      </c>
    </row>
    <row r="654" spans="1:4" ht="12.75">
      <c r="A654" s="1">
        <v>37178</v>
      </c>
      <c r="C654" s="4">
        <v>23.3</v>
      </c>
      <c r="D654" s="4">
        <v>20.2</v>
      </c>
    </row>
    <row r="655" spans="1:4" ht="12.75">
      <c r="A655" s="1">
        <v>37179</v>
      </c>
      <c r="C655" s="4">
        <v>49.4</v>
      </c>
      <c r="D655" s="4">
        <v>42</v>
      </c>
    </row>
    <row r="656" spans="1:4" ht="12.75">
      <c r="A656" s="1">
        <v>37180</v>
      </c>
      <c r="C656" s="4">
        <v>26.1</v>
      </c>
      <c r="D656" s="4">
        <v>32</v>
      </c>
    </row>
    <row r="657" spans="1:4" ht="12.75">
      <c r="A657" s="1">
        <v>37181</v>
      </c>
      <c r="C657" s="4">
        <v>16.2</v>
      </c>
      <c r="D657" s="4">
        <v>23</v>
      </c>
    </row>
    <row r="658" spans="1:4" ht="12.75">
      <c r="A658" s="1">
        <v>37182</v>
      </c>
      <c r="C658" s="4">
        <v>34.4</v>
      </c>
      <c r="D658" s="4">
        <v>35.2</v>
      </c>
    </row>
    <row r="659" spans="1:4" ht="12.75">
      <c r="A659" s="1">
        <v>37183</v>
      </c>
      <c r="C659" s="4">
        <v>15.2</v>
      </c>
      <c r="D659" s="4">
        <v>23.9</v>
      </c>
    </row>
    <row r="660" spans="1:4" ht="12.75">
      <c r="A660" s="1">
        <v>37184</v>
      </c>
      <c r="C660" s="4">
        <v>13.8</v>
      </c>
      <c r="D660" s="4">
        <v>19.3</v>
      </c>
    </row>
    <row r="661" spans="1:4" ht="12.75">
      <c r="A661" s="1">
        <v>37185</v>
      </c>
      <c r="C661" s="4">
        <v>5.6</v>
      </c>
      <c r="D661" s="4">
        <v>6.3</v>
      </c>
    </row>
    <row r="662" spans="1:4" ht="12.75">
      <c r="A662" s="1">
        <v>37186</v>
      </c>
      <c r="C662" s="4">
        <v>17.4</v>
      </c>
      <c r="D662" s="4">
        <v>20.9</v>
      </c>
    </row>
    <row r="663" spans="1:4" ht="12.75">
      <c r="A663" s="1">
        <v>37187</v>
      </c>
      <c r="C663" s="4">
        <v>25.7</v>
      </c>
      <c r="D663" s="4">
        <v>32.7</v>
      </c>
    </row>
    <row r="664" spans="1:4" ht="12.75">
      <c r="A664" s="1">
        <v>37188</v>
      </c>
      <c r="C664" s="4">
        <v>46.6</v>
      </c>
      <c r="D664" s="4">
        <v>43.3</v>
      </c>
    </row>
    <row r="665" spans="1:4" ht="12.75">
      <c r="A665" s="1">
        <v>37189</v>
      </c>
      <c r="C665" s="4">
        <v>26.5</v>
      </c>
      <c r="D665" s="4">
        <v>42.4</v>
      </c>
    </row>
    <row r="666" spans="1:4" ht="12.75">
      <c r="A666" s="1">
        <v>37190</v>
      </c>
      <c r="C666" s="4">
        <v>36.6</v>
      </c>
      <c r="D666" s="4">
        <v>45.5</v>
      </c>
    </row>
    <row r="667" spans="1:4" ht="12.75">
      <c r="A667" s="1">
        <v>37191</v>
      </c>
      <c r="C667" s="4">
        <v>46.1</v>
      </c>
      <c r="D667" s="4">
        <v>19.4</v>
      </c>
    </row>
    <row r="668" spans="1:4" ht="12.75">
      <c r="A668" s="1">
        <v>37192</v>
      </c>
      <c r="C668" s="4">
        <v>29.7</v>
      </c>
      <c r="D668" s="4">
        <v>37.5</v>
      </c>
    </row>
    <row r="669" spans="1:4" ht="12.75">
      <c r="A669" s="1">
        <v>37193</v>
      </c>
      <c r="C669" s="4">
        <v>69.5</v>
      </c>
      <c r="D669" s="4">
        <v>62.1</v>
      </c>
    </row>
    <row r="670" spans="1:4" ht="12.75">
      <c r="A670" s="1">
        <v>37194</v>
      </c>
      <c r="C670" s="4">
        <v>47.4</v>
      </c>
      <c r="D670" s="4">
        <v>39.3</v>
      </c>
    </row>
    <row r="671" spans="1:4" ht="12.75">
      <c r="A671" s="1">
        <v>37195</v>
      </c>
      <c r="C671" s="4">
        <v>20.5</v>
      </c>
      <c r="D671" s="4">
        <v>19.4</v>
      </c>
    </row>
    <row r="672" spans="1:4" ht="12.75">
      <c r="A672" s="1">
        <v>37196</v>
      </c>
      <c r="C672" s="4">
        <v>54.7</v>
      </c>
      <c r="D672" s="4">
        <v>52.2</v>
      </c>
    </row>
    <row r="673" spans="1:4" ht="12.75">
      <c r="A673" s="1">
        <v>37197</v>
      </c>
      <c r="C673" s="4">
        <v>43.2</v>
      </c>
      <c r="D673" s="4">
        <v>47.7</v>
      </c>
    </row>
    <row r="674" spans="1:4" ht="12.75">
      <c r="A674" s="1">
        <v>37198</v>
      </c>
      <c r="C674" s="4">
        <v>36.2</v>
      </c>
      <c r="D674" s="4">
        <v>37.6</v>
      </c>
    </row>
    <row r="675" spans="1:4" ht="12.75">
      <c r="A675" s="1">
        <v>37199</v>
      </c>
      <c r="C675" s="4">
        <v>31.7</v>
      </c>
      <c r="D675" s="4">
        <v>24.4</v>
      </c>
    </row>
    <row r="676" spans="1:4" ht="12.75">
      <c r="A676" s="1">
        <v>37200</v>
      </c>
      <c r="C676" s="4">
        <v>53.6</v>
      </c>
      <c r="D676" s="4">
        <v>36.9</v>
      </c>
    </row>
    <row r="677" spans="1:4" ht="12.75">
      <c r="A677" s="1">
        <v>37201</v>
      </c>
      <c r="C677" s="4">
        <v>36</v>
      </c>
      <c r="D677" s="4">
        <v>31.7</v>
      </c>
    </row>
    <row r="678" spans="1:4" ht="12.75">
      <c r="A678" s="1">
        <v>37202</v>
      </c>
      <c r="C678" s="4">
        <v>46.1</v>
      </c>
      <c r="D678" s="4">
        <v>40.1</v>
      </c>
    </row>
    <row r="679" spans="1:4" ht="12.75">
      <c r="A679" s="1">
        <v>37203</v>
      </c>
      <c r="C679" s="4">
        <v>41.5</v>
      </c>
      <c r="D679" s="4">
        <v>36.6</v>
      </c>
    </row>
    <row r="680" spans="1:4" ht="12.75">
      <c r="A680" s="1">
        <v>37204</v>
      </c>
      <c r="C680" s="4">
        <v>54</v>
      </c>
      <c r="D680" s="4">
        <v>43.8</v>
      </c>
    </row>
    <row r="681" spans="1:4" ht="12.75">
      <c r="A681" s="1">
        <v>37205</v>
      </c>
      <c r="C681" s="4">
        <v>44.6</v>
      </c>
      <c r="D681" s="4">
        <v>44.2</v>
      </c>
    </row>
    <row r="682" spans="1:4" ht="12.75">
      <c r="A682" s="1">
        <v>37206</v>
      </c>
      <c r="C682" s="4">
        <v>52.9</v>
      </c>
      <c r="D682" s="4">
        <v>40.4</v>
      </c>
    </row>
    <row r="683" spans="1:4" ht="12.75">
      <c r="A683" s="1">
        <v>37207</v>
      </c>
      <c r="C683" s="4">
        <v>55</v>
      </c>
      <c r="D683" s="4">
        <v>46.1</v>
      </c>
    </row>
    <row r="684" spans="1:4" ht="12.75">
      <c r="A684" s="1">
        <v>37208</v>
      </c>
      <c r="C684" s="4">
        <v>51.5</v>
      </c>
      <c r="D684" s="4">
        <v>58.9</v>
      </c>
    </row>
    <row r="685" spans="1:4" ht="12.75">
      <c r="A685" s="1">
        <v>37209</v>
      </c>
      <c r="C685" s="4">
        <v>44.6</v>
      </c>
      <c r="D685" s="4">
        <v>43.01</v>
      </c>
    </row>
    <row r="686" spans="1:4" ht="12.75">
      <c r="A686" s="1">
        <v>37210</v>
      </c>
      <c r="C686" s="4">
        <v>51.3</v>
      </c>
      <c r="D686" s="4">
        <v>40.9</v>
      </c>
    </row>
    <row r="687" spans="1:4" ht="12.75">
      <c r="A687" s="1">
        <v>37211</v>
      </c>
      <c r="C687" s="4">
        <v>52.4</v>
      </c>
      <c r="D687" s="4">
        <v>63.1</v>
      </c>
    </row>
    <row r="688" spans="1:4" ht="12.75">
      <c r="A688" s="1">
        <v>37212</v>
      </c>
      <c r="C688" s="4">
        <v>38.2</v>
      </c>
      <c r="D688" s="4">
        <v>39.2</v>
      </c>
    </row>
    <row r="689" spans="1:4" ht="12.75">
      <c r="A689" s="1">
        <v>37213</v>
      </c>
      <c r="C689" s="4">
        <v>65.7</v>
      </c>
      <c r="D689" s="4">
        <v>37.5</v>
      </c>
    </row>
    <row r="690" spans="1:4" ht="12.75">
      <c r="A690" s="1">
        <v>37214</v>
      </c>
      <c r="C690" s="4">
        <v>22</v>
      </c>
      <c r="D690" s="4">
        <v>35.9</v>
      </c>
    </row>
    <row r="691" spans="1:4" ht="12.75">
      <c r="A691" s="1">
        <v>37215</v>
      </c>
      <c r="C691" s="4">
        <v>35.7</v>
      </c>
      <c r="D691" s="4">
        <v>43.9</v>
      </c>
    </row>
    <row r="692" spans="1:4" ht="12.75">
      <c r="A692" s="1">
        <v>37216</v>
      </c>
      <c r="C692" s="4">
        <v>43</v>
      </c>
      <c r="D692" s="4">
        <v>44.2</v>
      </c>
    </row>
    <row r="693" spans="1:4" ht="12.75">
      <c r="A693" s="1">
        <v>37217</v>
      </c>
      <c r="C693" s="4">
        <v>7</v>
      </c>
      <c r="D693" s="4">
        <v>5</v>
      </c>
    </row>
    <row r="694" spans="1:4" ht="12.75">
      <c r="A694" s="1">
        <v>37218</v>
      </c>
      <c r="C694" s="4">
        <v>28.9</v>
      </c>
      <c r="D694" s="4">
        <v>15.6</v>
      </c>
    </row>
    <row r="695" spans="1:4" ht="12.75">
      <c r="A695" s="1">
        <v>37219</v>
      </c>
      <c r="C695" s="4">
        <v>13.1</v>
      </c>
      <c r="D695" s="4">
        <v>7.6</v>
      </c>
    </row>
    <row r="696" spans="1:4" ht="12.75">
      <c r="A696" s="1">
        <v>37220</v>
      </c>
      <c r="C696" s="4">
        <v>21.3</v>
      </c>
      <c r="D696" s="4">
        <v>16</v>
      </c>
    </row>
    <row r="697" spans="1:4" ht="12.75">
      <c r="A697" s="1">
        <v>37221</v>
      </c>
      <c r="C697" s="4">
        <v>59.1</v>
      </c>
      <c r="D697" s="4">
        <v>39.9</v>
      </c>
    </row>
    <row r="698" spans="1:4" ht="12.75">
      <c r="A698" s="1">
        <v>37222</v>
      </c>
      <c r="C698" s="4">
        <v>59.7</v>
      </c>
      <c r="D698" s="4">
        <v>49.4</v>
      </c>
    </row>
    <row r="699" spans="1:4" ht="12.75">
      <c r="A699" s="1">
        <v>37223</v>
      </c>
      <c r="C699" s="4">
        <v>75.2</v>
      </c>
      <c r="D699" s="4">
        <v>63</v>
      </c>
    </row>
    <row r="700" spans="1:4" ht="12.75">
      <c r="A700" s="1">
        <v>37224</v>
      </c>
      <c r="C700" s="4">
        <v>48.5</v>
      </c>
      <c r="D700" s="4">
        <v>40.5</v>
      </c>
    </row>
    <row r="701" spans="1:4" ht="12.75">
      <c r="A701" s="1">
        <v>37225</v>
      </c>
      <c r="C701" s="4">
        <v>40.4</v>
      </c>
      <c r="D701" s="4">
        <v>27.4</v>
      </c>
    </row>
    <row r="702" spans="1:4" ht="12.75">
      <c r="A702" s="1">
        <v>37226</v>
      </c>
      <c r="C702" s="4">
        <v>34.2</v>
      </c>
      <c r="D702" s="4">
        <v>31</v>
      </c>
    </row>
    <row r="703" spans="1:4" ht="12.75">
      <c r="A703" s="1">
        <v>37227</v>
      </c>
      <c r="C703" s="4">
        <v>29.5</v>
      </c>
      <c r="D703" s="4">
        <v>26.7</v>
      </c>
    </row>
    <row r="704" spans="1:4" ht="12.75">
      <c r="A704" s="1">
        <v>37228</v>
      </c>
      <c r="C704" s="4">
        <v>22.2</v>
      </c>
      <c r="D704" s="4">
        <v>29.3</v>
      </c>
    </row>
    <row r="705" spans="1:4" ht="12.75">
      <c r="A705" s="1">
        <v>37229</v>
      </c>
      <c r="C705" s="4">
        <v>40.3</v>
      </c>
      <c r="D705" s="4">
        <v>56.5</v>
      </c>
    </row>
    <row r="706" spans="1:4" ht="12.75">
      <c r="A706" s="1">
        <v>37230</v>
      </c>
      <c r="C706" s="4">
        <v>39.9</v>
      </c>
      <c r="D706" s="5">
        <v>67.3</v>
      </c>
    </row>
    <row r="707" spans="1:4" ht="12.75">
      <c r="A707" s="1">
        <v>37231</v>
      </c>
      <c r="C707" s="4">
        <v>45.4</v>
      </c>
      <c r="D707" s="5">
        <v>43.5</v>
      </c>
    </row>
    <row r="708" spans="1:4" ht="12.75">
      <c r="A708" s="1">
        <v>37232</v>
      </c>
      <c r="C708" s="4">
        <v>25.2</v>
      </c>
      <c r="D708" s="5">
        <v>24.6</v>
      </c>
    </row>
    <row r="709" spans="1:4" ht="12.75">
      <c r="A709" s="1">
        <v>37233</v>
      </c>
      <c r="C709" s="4">
        <v>21.6</v>
      </c>
      <c r="D709" s="5">
        <v>20.5</v>
      </c>
    </row>
    <row r="710" spans="1:4" ht="12.75">
      <c r="A710" s="1">
        <v>37234</v>
      </c>
      <c r="C710" s="4">
        <v>29.4</v>
      </c>
      <c r="D710" s="5">
        <v>25</v>
      </c>
    </row>
    <row r="711" spans="1:4" ht="12.75">
      <c r="A711" s="1">
        <v>37235</v>
      </c>
      <c r="C711" s="4">
        <v>39.2</v>
      </c>
      <c r="D711" s="5">
        <v>44.6</v>
      </c>
    </row>
    <row r="712" spans="1:4" ht="12.75">
      <c r="A712" s="1">
        <v>37236</v>
      </c>
      <c r="C712" s="4">
        <v>35.6</v>
      </c>
      <c r="D712" s="5">
        <v>43.6</v>
      </c>
    </row>
    <row r="713" spans="1:4" ht="12.75">
      <c r="A713" s="1">
        <v>37237</v>
      </c>
      <c r="C713" s="4">
        <v>39.8</v>
      </c>
      <c r="D713" s="5">
        <v>47.1</v>
      </c>
    </row>
    <row r="714" spans="1:4" ht="12.75">
      <c r="A714" s="1">
        <v>37238</v>
      </c>
      <c r="C714" s="4">
        <v>44.6</v>
      </c>
      <c r="D714" s="5">
        <v>46.4</v>
      </c>
    </row>
    <row r="715" spans="1:4" ht="12.75">
      <c r="A715" s="1">
        <v>37239</v>
      </c>
      <c r="C715" s="4">
        <v>37.4</v>
      </c>
      <c r="D715" s="5">
        <v>39.9</v>
      </c>
    </row>
    <row r="716" spans="1:4" ht="12.75">
      <c r="A716" s="1">
        <v>37240</v>
      </c>
      <c r="C716" s="4">
        <v>31.2</v>
      </c>
      <c r="D716" s="5">
        <v>34.8</v>
      </c>
    </row>
    <row r="717" spans="1:4" ht="12.75">
      <c r="A717" s="1">
        <v>37241</v>
      </c>
      <c r="C717" s="4">
        <v>35.1</v>
      </c>
      <c r="D717" s="5">
        <v>39.9</v>
      </c>
    </row>
    <row r="718" spans="1:4" ht="12.75">
      <c r="A718" s="1">
        <v>37242</v>
      </c>
      <c r="C718" s="4">
        <v>29.8</v>
      </c>
      <c r="D718" s="5">
        <v>39.5</v>
      </c>
    </row>
    <row r="719" spans="1:4" ht="12.75">
      <c r="A719" s="1">
        <v>37243</v>
      </c>
      <c r="C719" s="4">
        <v>23.8</v>
      </c>
      <c r="D719" s="5">
        <v>28.5</v>
      </c>
    </row>
    <row r="720" spans="1:4" ht="12.75">
      <c r="A720" s="1">
        <v>37244</v>
      </c>
      <c r="C720" s="4">
        <v>51.8</v>
      </c>
      <c r="D720" s="5">
        <v>49.2</v>
      </c>
    </row>
    <row r="721" spans="1:4" ht="12.75">
      <c r="A721" s="1">
        <v>37245</v>
      </c>
      <c r="C721" s="4">
        <v>30.1</v>
      </c>
      <c r="D721" s="5">
        <v>34.3</v>
      </c>
    </row>
    <row r="722" spans="1:4" ht="12.75">
      <c r="A722" s="1">
        <v>37246</v>
      </c>
      <c r="C722" s="4">
        <v>26.3</v>
      </c>
      <c r="D722" s="5">
        <v>22.9</v>
      </c>
    </row>
    <row r="723" spans="1:4" ht="12.75">
      <c r="A723" s="1">
        <v>37247</v>
      </c>
      <c r="C723" s="4">
        <v>46.9</v>
      </c>
      <c r="D723" s="5">
        <v>46.5</v>
      </c>
    </row>
    <row r="724" spans="1:4" ht="12.75">
      <c r="A724" s="1">
        <v>37248</v>
      </c>
      <c r="C724" s="4">
        <v>34.6</v>
      </c>
      <c r="D724" s="5">
        <v>28.5</v>
      </c>
    </row>
    <row r="725" spans="1:4" ht="12.75">
      <c r="A725" s="1">
        <v>37249</v>
      </c>
      <c r="C725" s="4">
        <v>17.9</v>
      </c>
      <c r="D725" s="5">
        <v>25.6</v>
      </c>
    </row>
    <row r="726" spans="1:4" ht="12.75">
      <c r="A726" s="1">
        <v>37250</v>
      </c>
      <c r="C726" s="4">
        <v>25.8</v>
      </c>
      <c r="D726" s="5">
        <v>27.5</v>
      </c>
    </row>
    <row r="727" spans="1:4" ht="12.75">
      <c r="A727" s="1">
        <v>37251</v>
      </c>
      <c r="C727" s="4">
        <v>19.9</v>
      </c>
      <c r="D727" s="5">
        <v>29.6</v>
      </c>
    </row>
    <row r="728" spans="1:4" ht="12.75">
      <c r="A728" s="1">
        <v>37252</v>
      </c>
      <c r="C728" s="4">
        <v>40.3</v>
      </c>
      <c r="D728" s="5">
        <v>38.5</v>
      </c>
    </row>
    <row r="729" spans="1:4" ht="12.75">
      <c r="A729" s="1">
        <v>37253</v>
      </c>
      <c r="C729" s="4">
        <v>40.2</v>
      </c>
      <c r="D729" s="5">
        <v>45.8</v>
      </c>
    </row>
    <row r="730" spans="1:4" ht="12.75">
      <c r="A730" s="1">
        <v>37254</v>
      </c>
      <c r="C730" s="4">
        <v>24.7</v>
      </c>
      <c r="D730" s="5">
        <v>27.2</v>
      </c>
    </row>
    <row r="731" spans="1:4" ht="12.75">
      <c r="A731" s="1">
        <v>37255</v>
      </c>
      <c r="C731" s="4">
        <v>36.5</v>
      </c>
      <c r="D731" s="5">
        <v>31.1</v>
      </c>
    </row>
    <row r="732" spans="1:4" ht="12.75">
      <c r="A732" s="1">
        <v>37256</v>
      </c>
      <c r="C732" s="4">
        <v>13.9</v>
      </c>
      <c r="D732" s="5">
        <v>19.2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workbookViewId="0" topLeftCell="A17">
      <selection activeCell="G38" sqref="G38"/>
    </sheetView>
  </sheetViews>
  <sheetFormatPr defaultColWidth="9.140625" defaultRowHeight="12.75"/>
  <cols>
    <col min="1" max="4" width="20.7109375" style="0" customWidth="1"/>
  </cols>
  <sheetData>
    <row r="1" spans="1:4" ht="57" customHeight="1">
      <c r="A1" s="13" t="s">
        <v>0</v>
      </c>
      <c r="B1" s="14" t="s">
        <v>1</v>
      </c>
      <c r="C1" s="14" t="s">
        <v>2</v>
      </c>
      <c r="D1" s="14" t="s">
        <v>3</v>
      </c>
    </row>
    <row r="2" spans="1:4" ht="12.75">
      <c r="A2" s="12">
        <v>36540</v>
      </c>
      <c r="B2" s="4">
        <v>27.2</v>
      </c>
      <c r="C2" s="4">
        <v>41.3</v>
      </c>
      <c r="D2" s="4">
        <v>64.6</v>
      </c>
    </row>
    <row r="3" spans="1:4" ht="12.75">
      <c r="A3" s="12">
        <v>36593</v>
      </c>
      <c r="B3" s="4">
        <v>28.7</v>
      </c>
      <c r="C3" s="4">
        <v>46.9</v>
      </c>
      <c r="D3" s="4">
        <v>40.6</v>
      </c>
    </row>
    <row r="4" spans="1:4" ht="12.75">
      <c r="A4" s="12">
        <v>36599</v>
      </c>
      <c r="B4" s="4">
        <v>28.1</v>
      </c>
      <c r="C4" s="4">
        <v>81.8</v>
      </c>
      <c r="D4" s="4">
        <v>45.8</v>
      </c>
    </row>
    <row r="5" spans="1:4" ht="12.75">
      <c r="A5" s="12">
        <v>36627</v>
      </c>
      <c r="B5" s="4">
        <v>28.3</v>
      </c>
      <c r="C5" s="4">
        <v>47.7</v>
      </c>
      <c r="D5" s="4">
        <v>54</v>
      </c>
    </row>
    <row r="6" spans="1:4" ht="12.75">
      <c r="A6" s="12">
        <v>36642</v>
      </c>
      <c r="B6" s="4">
        <v>29.7</v>
      </c>
      <c r="C6" s="4">
        <v>138.8</v>
      </c>
      <c r="D6" s="4">
        <v>115.4</v>
      </c>
    </row>
    <row r="7" spans="1:4" ht="12.75">
      <c r="A7" s="12">
        <v>36646</v>
      </c>
      <c r="B7" s="4">
        <v>38.7</v>
      </c>
      <c r="C7" s="4">
        <v>43.5</v>
      </c>
      <c r="D7" s="4">
        <v>45.6</v>
      </c>
    </row>
    <row r="8" spans="1:4" ht="12.75">
      <c r="A8" s="12">
        <v>36647</v>
      </c>
      <c r="B8" s="4">
        <v>55.9</v>
      </c>
      <c r="C8" s="4">
        <v>73.9</v>
      </c>
      <c r="D8" s="4">
        <v>63.3</v>
      </c>
    </row>
    <row r="9" spans="1:4" ht="12.75">
      <c r="A9" s="12">
        <v>36668</v>
      </c>
      <c r="B9" s="4">
        <v>110.4</v>
      </c>
      <c r="C9" s="4">
        <v>133.5</v>
      </c>
      <c r="D9" s="4">
        <v>327.9</v>
      </c>
    </row>
    <row r="10" spans="1:4" ht="12.75">
      <c r="A10" s="12">
        <v>36669</v>
      </c>
      <c r="B10" s="4">
        <v>255.3</v>
      </c>
      <c r="C10" s="4">
        <v>91.8</v>
      </c>
      <c r="D10" s="4">
        <v>86.8</v>
      </c>
    </row>
    <row r="11" spans="1:4" ht="12.75">
      <c r="A11" s="12">
        <v>36670</v>
      </c>
      <c r="B11" s="4">
        <v>109.3</v>
      </c>
      <c r="C11" s="4">
        <v>52.2</v>
      </c>
      <c r="D11" s="4">
        <v>59.5</v>
      </c>
    </row>
    <row r="12" spans="1:4" ht="12.75">
      <c r="A12" s="12">
        <v>36690</v>
      </c>
      <c r="B12" s="4">
        <v>95.4</v>
      </c>
      <c r="C12" s="4">
        <v>511.1</v>
      </c>
      <c r="D12" s="4">
        <v>465.3</v>
      </c>
    </row>
    <row r="13" spans="1:4" ht="12.75">
      <c r="A13" s="12">
        <v>36691</v>
      </c>
      <c r="B13" s="4">
        <v>302.2</v>
      </c>
      <c r="C13" s="4">
        <v>380.5</v>
      </c>
      <c r="D13" s="4">
        <v>435.2</v>
      </c>
    </row>
    <row r="14" spans="1:4" ht="12.75">
      <c r="A14" s="12">
        <v>36692</v>
      </c>
      <c r="B14" s="4">
        <v>374.4</v>
      </c>
      <c r="C14" s="4">
        <v>135.9</v>
      </c>
      <c r="D14" s="4">
        <v>139.3</v>
      </c>
    </row>
    <row r="15" spans="1:4" ht="12.75">
      <c r="A15" s="12">
        <v>36698</v>
      </c>
      <c r="B15" s="4">
        <v>67</v>
      </c>
      <c r="C15" s="4">
        <v>291.6</v>
      </c>
      <c r="D15" s="4">
        <v>270.5</v>
      </c>
    </row>
    <row r="16" spans="1:4" ht="12.75">
      <c r="A16" s="12">
        <v>36704</v>
      </c>
      <c r="B16" s="4">
        <v>262.3</v>
      </c>
      <c r="C16" s="4">
        <v>474.9</v>
      </c>
      <c r="D16" s="4">
        <v>422.4</v>
      </c>
    </row>
    <row r="17" spans="1:4" ht="12.75">
      <c r="A17" s="12">
        <v>36705</v>
      </c>
      <c r="B17" s="4">
        <v>443.8</v>
      </c>
      <c r="C17" s="4">
        <v>518.8</v>
      </c>
      <c r="D17" s="4">
        <v>419.7</v>
      </c>
    </row>
    <row r="18" spans="1:4" ht="12.75">
      <c r="A18" s="12">
        <v>36726</v>
      </c>
      <c r="B18" s="4">
        <v>52.3</v>
      </c>
      <c r="C18" s="4">
        <v>265.7</v>
      </c>
      <c r="D18" s="4">
        <v>227.7</v>
      </c>
    </row>
    <row r="19" spans="1:4" ht="12.75">
      <c r="A19" s="12">
        <v>36731</v>
      </c>
      <c r="B19" s="4">
        <v>186.6</v>
      </c>
      <c r="C19" s="4">
        <v>280.4</v>
      </c>
      <c r="D19" s="4">
        <v>210.1</v>
      </c>
    </row>
    <row r="20" spans="1:4" ht="12.75">
      <c r="A20" s="12">
        <v>36732</v>
      </c>
      <c r="B20" s="4">
        <v>124.4</v>
      </c>
      <c r="C20" s="4">
        <v>323.2</v>
      </c>
      <c r="D20" s="4">
        <v>204.6</v>
      </c>
    </row>
    <row r="21" spans="1:4" ht="12.75">
      <c r="A21" s="12">
        <v>36738</v>
      </c>
      <c r="B21" s="4">
        <v>251.8</v>
      </c>
      <c r="C21" s="4">
        <v>383.1</v>
      </c>
      <c r="D21" s="4">
        <v>383.1</v>
      </c>
    </row>
    <row r="22" spans="1:4" ht="12.75">
      <c r="A22" s="12">
        <v>36739</v>
      </c>
      <c r="B22" s="4">
        <v>249.1</v>
      </c>
      <c r="C22" s="4">
        <v>448.6</v>
      </c>
      <c r="D22" s="4">
        <v>349.4</v>
      </c>
    </row>
    <row r="23" spans="1:4" ht="12.75">
      <c r="A23" s="12">
        <v>36872</v>
      </c>
      <c r="B23" s="4">
        <v>583</v>
      </c>
      <c r="C23" s="4">
        <v>238.6</v>
      </c>
      <c r="D23" s="4">
        <v>240.8</v>
      </c>
    </row>
    <row r="24" spans="1:4" ht="12.75">
      <c r="A24" s="12">
        <v>36873</v>
      </c>
      <c r="B24" s="4">
        <v>258.2</v>
      </c>
      <c r="C24" s="4">
        <v>226.1</v>
      </c>
      <c r="D24" s="4">
        <v>235.6</v>
      </c>
    </row>
    <row r="25" spans="1:4" ht="12.75">
      <c r="A25" s="12">
        <v>36874</v>
      </c>
      <c r="B25" s="4">
        <v>297.7</v>
      </c>
      <c r="C25" s="4">
        <v>244.9</v>
      </c>
      <c r="D25" s="4">
        <v>242.8</v>
      </c>
    </row>
    <row r="26" spans="1:4" ht="12.75">
      <c r="A26" s="12">
        <v>36875</v>
      </c>
      <c r="B26" s="4">
        <v>374.6</v>
      </c>
      <c r="C26" s="4">
        <v>246.4</v>
      </c>
      <c r="D26" s="4">
        <v>248.1</v>
      </c>
    </row>
    <row r="27" spans="1:4" ht="12.75">
      <c r="A27" s="12">
        <v>36876</v>
      </c>
      <c r="B27" s="4">
        <v>249.3</v>
      </c>
      <c r="C27" s="4">
        <v>238.8</v>
      </c>
      <c r="D27" s="4">
        <v>233.5</v>
      </c>
    </row>
    <row r="28" spans="1:4" ht="12.75">
      <c r="A28" s="12">
        <v>36877</v>
      </c>
      <c r="B28" s="4">
        <v>344.4</v>
      </c>
      <c r="C28" s="4">
        <v>243.7</v>
      </c>
      <c r="D28" s="4">
        <v>238.4</v>
      </c>
    </row>
    <row r="29" spans="1:4" ht="12.75">
      <c r="A29" s="12">
        <v>36878</v>
      </c>
      <c r="B29" s="4">
        <v>407.8</v>
      </c>
      <c r="C29" s="4">
        <v>231.1</v>
      </c>
      <c r="D29" s="4">
        <v>235.5</v>
      </c>
    </row>
    <row r="30" spans="1:4" ht="12.75">
      <c r="A30" s="12">
        <v>36879</v>
      </c>
      <c r="B30" s="4">
        <v>416.6</v>
      </c>
      <c r="C30" s="4">
        <v>248.7</v>
      </c>
      <c r="D30" s="4">
        <v>245.2</v>
      </c>
    </row>
    <row r="31" spans="1:4" ht="12.75">
      <c r="A31" s="12">
        <v>36880</v>
      </c>
      <c r="B31" s="4">
        <v>406.6</v>
      </c>
      <c r="C31" s="4">
        <v>249.4</v>
      </c>
      <c r="D31" s="4">
        <v>241.7</v>
      </c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</dc:creator>
  <cp:keywords/>
  <dc:description/>
  <cp:lastModifiedBy>CARE</cp:lastModifiedBy>
  <dcterms:created xsi:type="dcterms:W3CDTF">2009-05-30T04:33:29Z</dcterms:created>
  <dcterms:modified xsi:type="dcterms:W3CDTF">2009-06-30T01:59:19Z</dcterms:modified>
  <cp:category/>
  <cp:version/>
  <cp:contentType/>
  <cp:contentStatus/>
</cp:coreProperties>
</file>